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30" windowHeight="5820" firstSheet="6" activeTab="6"/>
  </bookViews>
  <sheets>
    <sheet name="Bieu 1" sheetId="1" r:id="rId1"/>
    <sheet name="Bieu 2" sheetId="2" r:id="rId2"/>
    <sheet name="Bieu 3" sheetId="3" r:id="rId3"/>
    <sheet name="Bieu 4" sheetId="4" r:id="rId4"/>
    <sheet name="Sheet2" sheetId="5" r:id="rId5"/>
    <sheet name="Bieu CDT BC" sheetId="6" r:id="rId6"/>
    <sheet name="Bieu mau" sheetId="7" r:id="rId7"/>
  </sheets>
  <definedNames>
    <definedName name="_xlnm.Print_Area" localSheetId="0">'Bieu 1'!$A$1:$AI$54</definedName>
    <definedName name="_xlnm.Print_Area" localSheetId="1">'Bieu 2'!$A$1:$AI$54</definedName>
    <definedName name="_xlnm.Print_Area" localSheetId="6">'Bieu mau'!$A$1:$AH$20</definedName>
  </definedNames>
  <calcPr fullCalcOnLoad="1"/>
</workbook>
</file>

<file path=xl/sharedStrings.xml><?xml version="1.0" encoding="utf-8"?>
<sst xmlns="http://schemas.openxmlformats.org/spreadsheetml/2006/main" count="790" uniqueCount="300">
  <si>
    <t>Tổng số</t>
  </si>
  <si>
    <t>Chi phí xây dựng và thiết bị gắn liền với nhà ở</t>
  </si>
  <si>
    <t>Chi phí thiết bị nội thất và dự phòng phí</t>
  </si>
  <si>
    <t>Chi phí QLDA</t>
  </si>
  <si>
    <t>Chi phí TV  ĐTXD &amp; chi phí khác</t>
  </si>
  <si>
    <t>Diện tích đất xây dựng
(m2)</t>
  </si>
  <si>
    <t>Diện tích sàn xây dựng
(m2)</t>
  </si>
  <si>
    <t>Tên công trình, dự án</t>
  </si>
  <si>
    <t>TỔNG SỐ</t>
  </si>
  <si>
    <t>(Phô lôc kÌm c«ng v¨n sè           /BKH-TH ngµy          th¸ng 4 n¨m 2010 cña Bé KÕ ho¹ch vµ §Çu t­)</t>
  </si>
  <si>
    <t>TT</t>
  </si>
  <si>
    <t>Tªn c«ng tr×nh, dù ¸n</t>
  </si>
  <si>
    <t>§Þa ®iÓm XD</t>
  </si>
  <si>
    <t>N¨ng lùc thiÕt kÕ</t>
  </si>
  <si>
    <t>Thêi gian KC-HT</t>
  </si>
  <si>
    <t>QuyÕt ®Þnh ®Çu t­</t>
  </si>
  <si>
    <t>QuyÕt ®Þnh ®Çu t­ ®iÒu chØnh</t>
  </si>
  <si>
    <t>Ghi chó</t>
  </si>
  <si>
    <t xml:space="preserve">Sè quyÕt ®Þnh </t>
  </si>
  <si>
    <t xml:space="preserve">TM§T </t>
  </si>
  <si>
    <t>Trong ®ã: phÇn sö dông TPCP</t>
  </si>
  <si>
    <t>Tæng sè</t>
  </si>
  <si>
    <t>Trong ®ã: TPCP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</si>
  <si>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</si>
  <si>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</si>
  <si>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</si>
  <si>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</si>
  <si>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</si>
  <si>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</si>
  <si>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</si>
  <si>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</si>
  <si>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</si>
  <si>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</si>
  <si>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</si>
  <si>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</si>
  <si>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</si>
  <si>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</si>
  <si>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</si>
  <si>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</si>
  <si>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</si>
  <si>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</si>
  <si>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</si>
  <si>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</si>
  <si>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</si>
  <si>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</si>
  <si>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</si>
  <si>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tæng sè</t>
  </si>
  <si>
    <t>I</t>
  </si>
  <si>
    <t>Giao th«ng</t>
  </si>
  <si>
    <t>Dù ¸n ...</t>
  </si>
  <si>
    <t>II</t>
  </si>
  <si>
    <t>Thñy lîi</t>
  </si>
  <si>
    <t>III</t>
  </si>
  <si>
    <t>Y tÕ</t>
  </si>
  <si>
    <t>IV</t>
  </si>
  <si>
    <t>Ch­¬ng tr×nh kiªn cè hãa tr­êng líp häc</t>
  </si>
  <si>
    <t>V</t>
  </si>
  <si>
    <t>Ký tóc x¸ sinh viªn</t>
  </si>
  <si>
    <t>Gi¶i thÝch ghi th«ng tin tõng cét:</t>
  </si>
  <si>
    <t xml:space="preserve"> - Cét (1) lµ sè thø tù theo ngµnh, lÜnh vùc vµ c¸c c«ng tr×nh, dù ¸n</t>
  </si>
  <si>
    <t xml:space="preserve"> - Cét (2) lµ tªn c¸c c«ng tr×nh, dù ¸n sö dông TPCP ph©n theo c¸c ngµnh, lÜnh vùc, ch­¬ng tr×nh cô thÓ</t>
  </si>
  <si>
    <t xml:space="preserve"> - Cét (3) lµ ®Þa ®iÓm x©y dùng cña c«ng tr×nh, dù ¸n</t>
  </si>
  <si>
    <t xml:space="preserve"> - Cét (4) lµ n¨ng lùc thiÕt kÕ cña c«ng tr×nh, dù ¸n</t>
  </si>
  <si>
    <t xml:space="preserve"> - Cét (5) lµ thêi gian khëi c«ng - hoµn thµnh theo quyÕt ®Þnh ®Çu t­ ®· ®­îc phª duyÖt, nÕu ®· phª duyÖt l¹i Q§  th× ghi theo Q§ ®iÒu chØnh </t>
  </si>
  <si>
    <t xml:space="preserve"> - Cét (6) lµ sè quyÕt ®Þnh, ghi râ sè, kÝ hiÖu vµ ngµy, th¸ng, n¨m ban hµnh</t>
  </si>
  <si>
    <t xml:space="preserve"> - Cét (7) lµ tæng møc ®Çu t­ cña dù ¸n (®­îc sö dông tõ nhiÒu nguån vèn) ®­îc phª duyÖt </t>
  </si>
  <si>
    <t xml:space="preserve"> - Cét (9) lµ sè quyÕt ®Þnh ®iÒu chØnh (nÕu dù ¸n ®· thùc hiÖn ®iÒu chØnh QuyÕt ®Þnh), ghi râ sè, kÝ hiÖu vµ ngµy, th¸ng, n¨m ban hµnh</t>
  </si>
  <si>
    <t xml:space="preserve"> - Cét (10) lµ tæng møc ®Çu t­ ®­îc phª duyÖt theo quyÕt ®Þnh ®iÒu chØnh</t>
  </si>
  <si>
    <t>BiÓu sè 1</t>
  </si>
  <si>
    <t>(Phô lôc kÌm c«ng v¨n sè           /BXD-QLN ngµy          th¸ng 8 n¨m 2010 cña Bé X©y dùng)</t>
  </si>
  <si>
    <t>1.1</t>
  </si>
  <si>
    <t>1.2</t>
  </si>
  <si>
    <t>2.1</t>
  </si>
  <si>
    <t>2.2</t>
  </si>
  <si>
    <t>Khèi l­îng thùc hiÖn tõ khi khëi c«ng ®Õn 31/12/2009</t>
  </si>
  <si>
    <t>ChuyÓn nguån TPCP tõ kÕ ho¹ch n¨m 2009 sang n¨m 2010</t>
  </si>
  <si>
    <t>KÕ ho¹ch n¨m 2010</t>
  </si>
  <si>
    <t>§Þa ph­¬ng hoÆc Bé, ngµnh…………….</t>
  </si>
  <si>
    <t xml:space="preserve"> - Cét (1) lµ sè thø tù theo dù ¸n</t>
  </si>
  <si>
    <t xml:space="preserve"> - Cét (2) lµ tªn c¸c dù ¸n sö dông TPCP </t>
  </si>
  <si>
    <t>- Cét (17) lµ kÕ ho¹ch c¸c nguån vèn bè trÝ cho dù ¸n n¨m 2010 (kh«ng bao gåm sè chuyÓn nguån n¨m 2009 sang)</t>
  </si>
  <si>
    <t>Khèi l­îng thùc hiÖn tõ 01/01/2010 ®Õn 31/12/2010</t>
  </si>
  <si>
    <t>BiÓu mÉu sè 6</t>
  </si>
  <si>
    <r>
      <rPr>
        <b/>
        <i/>
        <sz val="14"/>
        <rFont val=".VnTime"/>
        <family val="2"/>
      </rPr>
      <t>Bé</t>
    </r>
    <r>
      <rPr>
        <i/>
        <sz val="14"/>
        <rFont val=".VnTime"/>
        <family val="2"/>
      </rPr>
      <t xml:space="preserve"> ………………</t>
    </r>
  </si>
  <si>
    <t>KÕ ho¹ch vèn tr¸i phiÕu chÝnh phñ n¨m 2010</t>
  </si>
  <si>
    <t>Lòy kÕ vèn ®· bè trÝ tõ khi khëi c«ng ®Õn 31/12/2009</t>
  </si>
  <si>
    <t xml:space="preserve"> - Cét (8) lµ sè vèn tr¸i phiÕu ChÝnh phñ thùc hiÖn c«ng tr×nh, dù ¸n theo QuyÕt ®Þnh ®­îc phª duyÖt</t>
  </si>
  <si>
    <t xml:space="preserve"> - Cét (11) lµ tæng sè vèn tr¸i phiÕu ChÝnh phñ thùc hiÖn c«ng tr×nh, dù ¸n theo QuyÕt ®Þnh ®iÒu chØnh</t>
  </si>
  <si>
    <t xml:space="preserve"> - Cét (12) lµ khèi l­îng thùc hiÖn cña dù ¸n tõ khëi c«ng ®Õn 31/12/2009 tõ tÊt c¶ c¸c nguån vèn</t>
  </si>
  <si>
    <t xml:space="preserve"> - Cét (13) lµ khèi l­îng thùc hiÖn nguån vèn tr¸i phiÕu ChÝnh phñ cña dù ¸n tõ khëi c«ng ®Õn 31/12/2009</t>
  </si>
  <si>
    <t>- Cét (14) lµ lòy kÕ tæng sè c¸c nguån vèn ®· bè trÝ cho dù ¸n tõ khi khëi c«ng ®Õn 31/12/2009</t>
  </si>
  <si>
    <t>- Cét (15) lµ lòy kÕ vèn tr¸i phiÕu ChÝnh phñ bè trÝ cho dù ¸n tõ khi khëi c«ng ®Õn 31/12/2009</t>
  </si>
  <si>
    <t>- Cét (16) lµ sè chuyÓn nguån tr¸i phiÕu ChÝnh phñ tõ kÕ ho¹ch n¨m 2009 sang n¨m 2010</t>
  </si>
  <si>
    <t>- Cét (18) lµ kÕ ho¹ch vèn tr¸i phiÕu bè trÝ cho dù ¸n n¨m 2010 (kh«ng bao gåm sè chuyÓn nguån n¨m 2009 sang)</t>
  </si>
  <si>
    <t>BiÓu sè 2</t>
  </si>
  <si>
    <t>Khèi l­îng thùc hiÖn tõ khi khëi c«ng ®Õn 31/7/2010</t>
  </si>
  <si>
    <t>Lòy kÕ vèn ®· bè trÝ tõ khi khëi c«ng ®Õn 31/7/2010</t>
  </si>
  <si>
    <t>Gi¶i ng©n tõ 1/1/2009 ®Õn 31/7/2010</t>
  </si>
  <si>
    <t>Khèi l­îng thùc hiÖn tõ khi khëi c«ng ®Õn 31/12/2010</t>
  </si>
  <si>
    <t>Lòy kÕ vèn ®· bè trÝ tõ khi khëi c«ng ®Õn 31/12/2010</t>
  </si>
  <si>
    <t>ChuyÓn nguån TPCP tõ kÕ ho¹ch n¨m 2010 sang n¨m 2011</t>
  </si>
  <si>
    <t>KÕ ho¹ch n¨m 2011</t>
  </si>
  <si>
    <t>Chñ ®Çu t­</t>
  </si>
  <si>
    <t>Quy m« dù ¸n</t>
  </si>
  <si>
    <t>DiÖn tÝch ®Êt x©y dùng</t>
  </si>
  <si>
    <t>DiÖn tÝch sµn x©y dùng</t>
  </si>
  <si>
    <t>TiÕn ®é thùc hiÖn</t>
  </si>
  <si>
    <t>Khëi c«ng</t>
  </si>
  <si>
    <t>Hoµn thµnh</t>
  </si>
  <si>
    <t>(24)</t>
  </si>
  <si>
    <t>(25)</t>
  </si>
  <si>
    <t>(26)</t>
  </si>
  <si>
    <t xml:space="preserve"> - Cét (3) lµ Chñ ®Çu t­ cña dù ¸n</t>
  </si>
  <si>
    <t xml:space="preserve"> - Cét (4) lµ ®Þa ®iÓm x©y dùng cña dù ¸n</t>
  </si>
  <si>
    <t xml:space="preserve"> - Cét (5) lµ diÖn tÝch ®Êt x©y dùng theo quyÕt ®Þnh ®Çu t­ ®· ®­îc phª duyÖt, nÕu ®· phª duyÖt l¹i Q§  th× ghi theo Q§ ®iÒu chØnh </t>
  </si>
  <si>
    <t xml:space="preserve"> - Cét (6) lµ diÖn tÝch sµn x©y dùng theo quyÕt ®Þnh ®Çu t­ ®· ®­îc phª duyÖt, nÕu ®· phª duyÖt l¹i Q§  th× ghi theo Q§ ®iÒu chØnh </t>
  </si>
  <si>
    <t xml:space="preserve"> - Cét (7) lµ sè quyÕt ®Þnh, ghi râ sè, kÝ hiÖu vµ ngµy, th¸ng, n¨m ban hµnh</t>
  </si>
  <si>
    <t>Gi¶i thÝch ghi th«ng tin tõng hµng:</t>
  </si>
  <si>
    <t>Tæng sè theo c¸c cét</t>
  </si>
  <si>
    <t>Tªn cña dù ¸n t¹i ®¬n vÞ</t>
  </si>
  <si>
    <t>TM§T (tû ®ång)</t>
  </si>
  <si>
    <t>Chi phÝ thiÕt bÞ</t>
  </si>
  <si>
    <t>Chi phÝ kh¸c</t>
  </si>
  <si>
    <t>Céng</t>
  </si>
  <si>
    <t>Dù phßng phÝ</t>
  </si>
  <si>
    <t>H¹ng môc (hoÆc khèi nhµ)…</t>
  </si>
  <si>
    <t>Chi phÝ x©y dùng</t>
  </si>
  <si>
    <t xml:space="preserve"> - Cét (12) lµ tæng møc ®Çu t­ cña dù ¸n (®­îc sö dông tõ nhiÒu nguån vèn) ®­îc phª duyÖt </t>
  </si>
  <si>
    <t xml:space="preserve"> - Cét (8) lµ chi phÝ x©y dùng cña dù ¸n ®­îc phª duyÖt  </t>
  </si>
  <si>
    <t xml:space="preserve"> - Cét (9) lµ chi phÝ thiÕt bÞ cña dù ¸n ®­îc phª duyÖt </t>
  </si>
  <si>
    <t xml:space="preserve"> - Cét (10) lµ chi phÝ kh¸c cña dù ¸n ®­îc phª duyÖt </t>
  </si>
  <si>
    <t xml:space="preserve"> - Cét (11) lµ dù phßng phÝ cña dù ¸n</t>
  </si>
  <si>
    <t>(27)</t>
  </si>
  <si>
    <t>(28)</t>
  </si>
  <si>
    <t>(29)</t>
  </si>
  <si>
    <t>(30)</t>
  </si>
  <si>
    <t>(31)</t>
  </si>
  <si>
    <t>(32)</t>
  </si>
  <si>
    <t>(33)</t>
  </si>
  <si>
    <t>(34)</t>
  </si>
  <si>
    <t>TiÕn ®é thùc hiÖn thùc tÕ</t>
  </si>
  <si>
    <t>Khëi c«ng (th¸ng n¨m)</t>
  </si>
  <si>
    <t>Hoµn thµnh (th¸ng n¨m)</t>
  </si>
  <si>
    <t xml:space="preserve"> - Cét (13) lµ sè vèn  tr¸i phiÕu ChÝnh phñ thùc hiÖn c«ng tr×nh, dù ¸n theo QuyÕt ®Þnh ®­îc phª duyÖt</t>
  </si>
  <si>
    <t xml:space="preserve"> - Cét (14) lµ sè quyÕt ®Þnh ®iÒu chØnh (nÕu dù ¸n ®· thùc hiÖn ®iÒu chØnh QuyÕt ®Þnh), ghi râ sè, kÝ hiÖu vµ ngµy, th¸ng, n¨m ban hµnh</t>
  </si>
  <si>
    <t xml:space="preserve"> - Cét (15) lµ chi phÝ x©y dùng cña dù ¸n ®­îc phª duyÖt  </t>
  </si>
  <si>
    <t xml:space="preserve"> - Cét (16) lµ chi phÝ thiÕt bÞ cña dù ¸n ®­îc phª duyÖt </t>
  </si>
  <si>
    <t xml:space="preserve"> - Cét (17) lµ chi phÝ kh¸c cña dù ¸n ®­îc phª duyÖt </t>
  </si>
  <si>
    <t xml:space="preserve"> - Cét (18) lµ dù phßng phÝ cña dù ¸n</t>
  </si>
  <si>
    <t xml:space="preserve"> - Cét (19) lµ tæng møc ®Çu t­ cña dù ¸n (®­îc sö dông tõ nhiÒu nguån vèn) ®­îc phª duyÖt </t>
  </si>
  <si>
    <t xml:space="preserve"> - Cét (20) lµ sè vèn  tr¸i phiÕu ChÝnh phñ thùc hiÖn c«ng tr×nh, dù ¸n theo QuyÕt ®Þnh ®­îc phª duyÖt</t>
  </si>
  <si>
    <t xml:space="preserve"> - Cét (21) lµ thêi gian khëi c«ng thùc tÕ </t>
  </si>
  <si>
    <t xml:space="preserve"> - Cét (22) lµ thêi gian dù kiÕn hoµn thµnh </t>
  </si>
  <si>
    <t xml:space="preserve"> - Cét (23) lµ khèi l­îng thùc hiÖn cña dù ¸n tõ khëi c«ng ®Õn thêi gian ghi trong biÓu tõ tÊt c¶ c¸c nguån vèn</t>
  </si>
  <si>
    <t xml:space="preserve"> - Cét (24) lµ khèi l­îng thùc hiÖn nguån vèn  tr¸i phiÕu ChÝnh phñ cña dù ¸n tõ khëi c«ng ®Õn thêi gian ghi trong biÓu</t>
  </si>
  <si>
    <t>- Cét (25) lµ lòy kÕ tæng sè c¸c nguån vèn ®· bè trÝ cho dù ¸n tõ khi khëi c«ng ®Õn thêi gian ghi trong biÓu</t>
  </si>
  <si>
    <t>- Cét (26) lµ lòy kÕ vèn  tr¸i phiÕu ChÝnh phñ bè trÝ cho dù ¸n tõ khi khëi c«ng ®Õn thêi gian ghi trong biÓu</t>
  </si>
  <si>
    <t>- Cét (27) lµ sè chuyÓn nguån  tr¸i phiÕu ChÝnh phñ tõ kÕ ho¹ch n¨m 2009 sang n¨m 2010</t>
  </si>
  <si>
    <t>- Cét (28) lµ kÕ ho¹ch c¸c nguån vèn bè trÝ cho dù ¸n n¨m 2010 (kh«ng bao gåm sè chuyÓn nguån n¨m 2009 sang)</t>
  </si>
  <si>
    <t>- Cét (29) lµ kÕ ho¹ch vèn TPCP bè trÝ cho dù ¸n n¨m 2010 (kh«ng bao gåm sè chuyÓn nguån n¨m 2009 sang)</t>
  </si>
  <si>
    <t xml:space="preserve"> - Cét (30) lµ khèi l­îng thùc hiÖn cña dù ¸n tõ 1/1/2009 ®Õn 31/12/2010 tõ tÊt c¶ c¸c nguån vèn</t>
  </si>
  <si>
    <t xml:space="preserve"> - Cét (31) lµ khèi l­îng thùc hiÖn nguån vèn  tr¸i phiÕu ChÝnh phñ cña dù ¸n tõ 1/1/2009 ®Õn 31/12/2010</t>
  </si>
  <si>
    <t>- Cét (32) lµ gi¶i ng©n c¸c nguån vèn tõ 1/1/2009 ®Õn 31/7/2010</t>
  </si>
  <si>
    <t>- Cét (33) lµ gi¶i ng©n vèn  tr¸i phiÕu ChÝnh phñ tõ khi khëi c«ng ®Õn 31/7/2010</t>
  </si>
  <si>
    <t>Tªn c¸c h¹ng môc (hoÆc khèi nhµ) trong dù ¸n</t>
  </si>
  <si>
    <t>Vèn ®· cÊp trong n¨m 2010</t>
  </si>
  <si>
    <t>(35)</t>
  </si>
  <si>
    <t>Nhu cÇu vèn bæ sung ®Ó hoµn thµnh trong n¨m 2010</t>
  </si>
  <si>
    <t>- Cét (34) tæng sè nhu cÇu vèn ®Ó hoµn thµnh c¸c h¹ng môc (khèi nhµ)</t>
  </si>
  <si>
    <t xml:space="preserve">- Cét (34) riªng nhu cÇu vèn  tr¸i phiÕu ChÝnh phñ </t>
  </si>
  <si>
    <t>Nhu cÇu vèn bæ sung ®Ó hoµn thµnh trong n¨m 2011</t>
  </si>
  <si>
    <t>BiÓu sè 3</t>
  </si>
  <si>
    <t xml:space="preserve"> - Cét (23) lµ khèi l­îng thùc hiÖn nguån vèn  cña dù ¸n tõ khëi c«ng ®Õn thêi gian ghi trong biÓu</t>
  </si>
  <si>
    <t>- Cét (27) lµ sè chuyÓn nguån  tr¸i phiÕu ChÝnh phñ tõ kÕ ho¹ch n¨m 2010 sang n¨m 2011</t>
  </si>
  <si>
    <t>- Cét (28) lµ kÕ ho¹ch c¸c nguån vèn bè trÝ cho dù ¸n n¨m 2011 (kh«ng bao gåm sè chuyÓn nguån n¨m 2010 sang)</t>
  </si>
  <si>
    <t>- Cét (29) lµ kÕ ho¹ch vèn TPCP bè trÝ cho dù ¸n n¨m 2011 (kh«ng bao gåm sè chuyÓn nguån n¨m 2010 sang)</t>
  </si>
  <si>
    <t>B¸o c¸o t×nh h×nh thùc hiÖn vµ nhu cÇu øng vèn cho c¸c dù ¸n nhµ ë sinh viªn dù kiÕn hoµn thµnh trong n¨m 2010</t>
  </si>
  <si>
    <t>B¸o c¸o t×nh h×nh thùc hiÖn vµ nhu cÇu øng vèn cho c¸c dù ¸n nhµ ë sinh viªn dù kiÕn hoµn thµnh trong n¨m 2011</t>
  </si>
  <si>
    <t>KÕ ho¹ch vèn tr¸i phiÕu chÝnh phñ n¨m 2011 ®Ó ®Çu t­ c¸c danh môc dù ¸n nhµ ë sinh viªn ®· ®­îc Thñ t­íng ChÝnh phñ phª duyÖt</t>
  </si>
  <si>
    <t>- Cét (24) lµ kÕ ho¹ch vèn TPCP bè trÝ cho dù ¸n n¨m 2011 (kh«ng bao gåm sè chuyÓn nguån n¨m 2010 sang)</t>
  </si>
  <si>
    <t>uû ban nh©n d©n</t>
  </si>
  <si>
    <t>tØnh th¸i nguyªn</t>
  </si>
  <si>
    <t>Chi phÝ QLDA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</si>
  <si>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</si>
  <si>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</si>
  <si>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</si>
  <si>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</si>
  <si>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</si>
  <si>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</si>
  <si>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</si>
  <si>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</si>
  <si>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</si>
  <si>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</si>
  <si>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</si>
  <si>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</si>
  <si>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</si>
  <si>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</si>
  <si>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</si>
  <si>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</si>
  <si>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</si>
  <si>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</si>
  <si>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</si>
  <si>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</si>
  <si>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</si>
  <si>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</si>
  <si>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</si>
  <si>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</si>
  <si>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Chi phÝ x©y dùng vµ thiÕt bÞ g¾n liÒn víi nhµ ë</t>
  </si>
  <si>
    <t>Chi phÝ thiÕt bÞ néi thÊt vµ dù phßng phÝ</t>
  </si>
  <si>
    <t>Khëi c«ng
(n¨m)</t>
  </si>
  <si>
    <t>Hoµn thµnh
(n¨m)</t>
  </si>
  <si>
    <t>Vèn ®· cÊp trong n¨m 2009
(tû ®ång)</t>
  </si>
  <si>
    <t>Vèn ®· cÊp trong n¨m 2010
(tû ®ång)</t>
  </si>
  <si>
    <t>Vèn ®· cÊp trong n¨m 2011
(tû ®ång)</t>
  </si>
  <si>
    <t>b¸o c¸o nhu cÇu vèn cho chi phÝ qu¶n lý, chi phÝ ®txd t¹i c¸c dù ¸n  nhµ ë sinh viªn ®­îc ®Çu t­ tõ nguån tr¸i phiÕu chÝnh phñ</t>
  </si>
  <si>
    <t>Dù ¸n nhµ ë sinh viªn §¹i häc Th¸i Nguyªn</t>
  </si>
  <si>
    <t>Së XD</t>
  </si>
  <si>
    <t>- Cét (23) lµ kÕ ho¹ch c¸c nguån vèn bè trÝ cho dù ¸n n¨m 2011 B40</t>
  </si>
  <si>
    <t>Nhµ ë sinh viªn K1</t>
  </si>
  <si>
    <t>Nhµ ë sinh viªn K2</t>
  </si>
  <si>
    <t>(Phô lôc kÌm c«ng v¨n sè           /UBND-XDCB ngµy          th¸ng 4 n¨m 2011 cña UBND tØnh Th¸i Nguyªn)</t>
  </si>
  <si>
    <t xml:space="preserve">Chi phÝ x©y dùng </t>
  </si>
  <si>
    <t>ThiÕt bÞ g¾n liÒn víi nhµ ë</t>
  </si>
  <si>
    <t>Chi phÝ thiÕt bÞ néi thÊt</t>
  </si>
  <si>
    <t xml:space="preserve"> Chi phÝ dù phßng </t>
  </si>
  <si>
    <t>Nhu cÇu vèn</t>
  </si>
  <si>
    <t>25</t>
  </si>
  <si>
    <t>26</t>
  </si>
  <si>
    <t>27</t>
  </si>
  <si>
    <t>28</t>
  </si>
  <si>
    <t>29</t>
  </si>
  <si>
    <t>30</t>
  </si>
  <si>
    <t>TiÕn ®é gi¶i ng©n ®Õn 10/4</t>
  </si>
  <si>
    <t>…</t>
  </si>
  <si>
    <t>Chi phÝ  TV ĐTXD</t>
  </si>
  <si>
    <t>Chi phÝ TV   ĐTXD</t>
  </si>
  <si>
    <t>Chi phÝ TV  ĐTXD</t>
  </si>
  <si>
    <t>Dù ¸n nhµ ë sinh viªn tr­êng C§ Th­¬ng m¹i &amp; DL</t>
  </si>
  <si>
    <t>Tr­êng C§ TM&amp;DL</t>
  </si>
  <si>
    <t>P. ThÞnh §¸n</t>
  </si>
  <si>
    <t>Nhµ ë sinh viªn 6A</t>
  </si>
  <si>
    <t>1627/
Q§-UBND</t>
  </si>
  <si>
    <t>187/
C§TM &amp;DL</t>
  </si>
  <si>
    <t>Nhµ ë sinh viªn 6B</t>
  </si>
  <si>
    <t>Dù ¸n nhµ ë sinh viªn tr­êng C§ C«ng nghÖ &amp; KTCN</t>
  </si>
  <si>
    <t>Tr­êng C§ C«ng nghÖ &amp; KTCN</t>
  </si>
  <si>
    <t>P. C¶i §an TX S«ng C«ng</t>
  </si>
  <si>
    <t>DiÖn tÝch ®Êt x©y dùng
(m2)</t>
  </si>
  <si>
    <t>DiÖn tÝch sµn x©y dùng
(m2)</t>
  </si>
  <si>
    <t>1562/Q§-UBND ngµy 1/7/2009
vµ 1549/Q§-UBND ngµy 6/1/2010</t>
  </si>
  <si>
    <t>Dù ¸n nhµ ë sinh viªn tr­êng C§ Kinh tÕ TCTN</t>
  </si>
  <si>
    <t>Tr­êng C§ Kinh tÕ TCTN</t>
  </si>
  <si>
    <t>P. ThÞnh §¸n TPTN</t>
  </si>
  <si>
    <t xml:space="preserve">1556/Q§-UBND </t>
  </si>
  <si>
    <t>Nhµ ë sinh viªn sè 7A</t>
  </si>
  <si>
    <t>Nhµ ë sinh viªn sè 7B</t>
  </si>
  <si>
    <t>Nhµ ë sinh viªn sè 7C</t>
  </si>
  <si>
    <t>H¹ tÇng KT vµ HTXD</t>
  </si>
  <si>
    <t>1560/Q§-UBND ngµy 9/7/2009</t>
  </si>
  <si>
    <t>Dù ¸n §TXD côm nhµ ë sinh viªn §¹i häc Th¸i Nguyªn</t>
  </si>
  <si>
    <t>§HTN</t>
  </si>
  <si>
    <t>X· QuyÕt Th¾ng TPTN</t>
  </si>
  <si>
    <t>P. Quang Trung, x· TÝch L­¬ng, QuyÕt Th¾ng</t>
  </si>
  <si>
    <t>1584/Q§-UBND ngµy 3/7/2010</t>
  </si>
  <si>
    <t>Chủ đầu tư</t>
  </si>
  <si>
    <t>Quy mô dự án</t>
  </si>
  <si>
    <t>Ghi chú</t>
  </si>
  <si>
    <t xml:space="preserve">Số quyết định </t>
  </si>
  <si>
    <t>Cộng</t>
  </si>
  <si>
    <t>31</t>
  </si>
  <si>
    <t>32</t>
  </si>
  <si>
    <t>33</t>
  </si>
  <si>
    <t>34</t>
  </si>
  <si>
    <t>Địa điểm XD</t>
  </si>
  <si>
    <t>UBND TỈNH (HOẶC BỘ, NGÀNH)……………</t>
  </si>
  <si>
    <t>Quyết định đầu tư ban đầu</t>
  </si>
  <si>
    <t>Trái phiếu Chính phủ</t>
  </si>
  <si>
    <t>Số vốn đầu tư đã được phân bổ đến hết năm 2013</t>
  </si>
  <si>
    <t>Ngân sách của địa phương</t>
  </si>
  <si>
    <t>Vốn của cơ sở đào tạo</t>
  </si>
  <si>
    <t>Quy mô theo thiết kế</t>
  </si>
  <si>
    <t>Số khối nhà ở</t>
  </si>
  <si>
    <t>Tổng số sinh viên được đáp ứng</t>
  </si>
  <si>
    <t>Số m2 sàn xây dựng nhà ở</t>
  </si>
  <si>
    <t>Tình hình triển khai thực hiện đến 31/12/2013</t>
  </si>
  <si>
    <t>Hiệu suất sử dụng</t>
  </si>
  <si>
    <t>Vốn khác</t>
  </si>
  <si>
    <t xml:space="preserve">Các khối nhà ở theo thiết kế chưa triển khai </t>
  </si>
  <si>
    <t>Dự kiến hình thức đầu tư</t>
  </si>
  <si>
    <t>35</t>
  </si>
  <si>
    <t>36</t>
  </si>
  <si>
    <t>37</t>
  </si>
  <si>
    <t>(Kèm theo văn bản số           /BXD-QLN ngày          tháng 12 năm 2013 của Bộ Xây dựng)</t>
  </si>
  <si>
    <t>BÁO CÁO TÌNH HÌNH TRIỂN KHAI VÀ HIỆU SUẤT SỬ DỤNG CÁC DỰ ÁN NHÀ Ở CHO SINH VIÊN ĐẦU TƯ TỪ NGUỒN TRÁI PHIẾU CHÍNH PHỦ</t>
  </si>
  <si>
    <t>Ngày      tháng     năm</t>
  </si>
  <si>
    <t>Người lập biểu</t>
  </si>
  <si>
    <t>Thủ trưởng cơ quan, đơn vị</t>
  </si>
  <si>
    <t>(ký tên và đóng dấu)</t>
  </si>
  <si>
    <t>Số điện thoại liên hệ</t>
  </si>
  <si>
    <t>Quyết định đầu tư điều chỉnh (nếu có)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</si>
</sst>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####"/>
    <numFmt numFmtId="168" formatCode="0.0"/>
    <numFmt numFmtId="169" formatCode="0.000"/>
    <numFmt numFmtId="170" formatCode="_(* #,##0.000_);_(* \(#,##0.000\);_(* &quot;-&quot;???_);_(@_)"/>
    <numFmt numFmtId="171" formatCode="0.0000"/>
    <numFmt numFmtId="172" formatCode="_(* #,##0.000_);_(* \(#,##0.000\);_(* &quot;-&quot;??_);_(@_)"/>
    <numFmt numFmtId="173" formatCode="0.0000000"/>
    <numFmt numFmtId="174" formatCode="0.00000"/>
    <numFmt numFmtId="175" formatCode="#,##0.0"/>
    <numFmt numFmtId="176" formatCode="#,##0;[Red]#,##0"/>
  </numFmts>
  <fonts count="39">
    <font>
      <sz val="11"/>
      <name val=".vntime"/>
      <family val="0"/>
    </font>
    <font>
      <b/>
      <i/>
      <sz val="14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i/>
      <sz val="14"/>
      <name val=".VnTime"/>
      <family val="2"/>
    </font>
    <font>
      <b/>
      <sz val="12"/>
      <name val="Times New Roman"/>
      <family val="1"/>
    </font>
    <font>
      <b/>
      <sz val="14"/>
      <name val=".VnTimeH"/>
      <family val="2"/>
    </font>
    <font>
      <sz val="10.5"/>
      <name val=".VnTime"/>
      <family val="2"/>
    </font>
    <font>
      <i/>
      <sz val="10.5"/>
      <name val=".VnTime"/>
      <family val="2"/>
    </font>
    <font>
      <i/>
      <sz val="11"/>
      <color indexed="8"/>
      <name val="Arial"/>
      <family val="2"/>
    </font>
    <font>
      <sz val="11"/>
      <name val=".VnTime"/>
      <family val="2"/>
    </font>
    <font>
      <sz val="12"/>
      <name val=".VnTime"/>
      <family val="2"/>
    </font>
    <font>
      <b/>
      <sz val="11"/>
      <name val=".VnTimeH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b/>
      <i/>
      <sz val="12"/>
      <name val=".vntime"/>
      <family val="2"/>
    </font>
    <font>
      <sz val="12"/>
      <name val=".VnArial"/>
      <family val="2"/>
    </font>
    <font>
      <sz val="10"/>
      <name val=".VnArial"/>
      <family val="2"/>
    </font>
    <font>
      <sz val="8"/>
      <name val=".VnTime"/>
      <family val="0"/>
    </font>
    <font>
      <sz val="12"/>
      <name val=".VnTimeH"/>
      <family val="2"/>
    </font>
    <font>
      <sz val="12"/>
      <color indexed="9"/>
      <name val=".VnTime"/>
      <family val="2"/>
    </font>
    <font>
      <b/>
      <sz val="11"/>
      <name val=".vntime"/>
      <family val="2"/>
    </font>
    <font>
      <sz val="14"/>
      <name val=".VnTime"/>
      <family val="2"/>
    </font>
    <font>
      <sz val="14"/>
      <name val=".VnTimeH"/>
      <family val="2"/>
    </font>
    <font>
      <b/>
      <sz val="14"/>
      <name val=".VnTime"/>
      <family val="2"/>
    </font>
    <font>
      <i/>
      <sz val="11"/>
      <name val=".VnTime"/>
      <family val="2"/>
    </font>
    <font>
      <i/>
      <sz val="12"/>
      <name val="Times New Roman"/>
      <family val="1"/>
    </font>
    <font>
      <b/>
      <i/>
      <sz val="11"/>
      <name val=".VnTime"/>
      <family val="2"/>
    </font>
    <font>
      <b/>
      <i/>
      <sz val="12"/>
      <name val=".VnArial"/>
      <family val="2"/>
    </font>
    <font>
      <b/>
      <i/>
      <sz val="11"/>
      <name val=".vntim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wrapText="1"/>
    </xf>
    <xf numFmtId="1" fontId="4" fillId="0" borderId="0" xfId="19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4" fillId="0" borderId="1" xfId="19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10" fillId="0" borderId="2" xfId="19" applyNumberFormat="1" applyFont="1" applyFill="1" applyBorder="1" applyAlignment="1" quotePrefix="1">
      <alignment horizontal="center" vertical="center" wrapText="1"/>
      <protection/>
    </xf>
    <xf numFmtId="1" fontId="11" fillId="0" borderId="3" xfId="19" applyNumberFormat="1" applyFont="1" applyFill="1" applyBorder="1" applyAlignment="1">
      <alignment horizontal="center" vertical="center"/>
      <protection/>
    </xf>
    <xf numFmtId="1" fontId="12" fillId="0" borderId="3" xfId="19" applyNumberFormat="1" applyFont="1" applyFill="1" applyBorder="1" applyAlignment="1">
      <alignment horizontal="center" vertical="center" wrapText="1"/>
      <protection/>
    </xf>
    <xf numFmtId="1" fontId="11" fillId="0" borderId="3" xfId="19" applyNumberFormat="1" applyFont="1" applyFill="1" applyBorder="1" applyAlignment="1">
      <alignment horizontal="center" vertical="center" wrapText="1"/>
      <protection/>
    </xf>
    <xf numFmtId="1" fontId="11" fillId="0" borderId="3" xfId="19" applyNumberFormat="1" applyFont="1" applyFill="1" applyBorder="1" applyAlignment="1">
      <alignment horizontal="right" vertical="center"/>
      <protection/>
    </xf>
    <xf numFmtId="1" fontId="13" fillId="0" borderId="3" xfId="19" applyNumberFormat="1" applyFont="1" applyFill="1" applyBorder="1" applyAlignment="1">
      <alignment horizontal="right" vertical="center"/>
      <protection/>
    </xf>
    <xf numFmtId="1" fontId="14" fillId="0" borderId="4" xfId="19" applyNumberFormat="1" applyFont="1" applyFill="1" applyBorder="1" applyAlignment="1">
      <alignment horizontal="center" vertical="center"/>
      <protection/>
    </xf>
    <xf numFmtId="1" fontId="14" fillId="0" borderId="5" xfId="19" applyNumberFormat="1" applyFont="1" applyFill="1" applyBorder="1" applyAlignment="1">
      <alignment vertical="center" wrapText="1"/>
      <protection/>
    </xf>
    <xf numFmtId="1" fontId="14" fillId="0" borderId="4" xfId="19" applyNumberFormat="1" applyFont="1" applyFill="1" applyBorder="1" applyAlignment="1">
      <alignment horizontal="center" vertical="center" wrapText="1"/>
      <protection/>
    </xf>
    <xf numFmtId="1" fontId="14" fillId="0" borderId="4" xfId="19" applyNumberFormat="1" applyFont="1" applyFill="1" applyBorder="1" applyAlignment="1">
      <alignment horizontal="right" vertical="center"/>
      <protection/>
    </xf>
    <xf numFmtId="1" fontId="15" fillId="0" borderId="4" xfId="19" applyNumberFormat="1" applyFont="1" applyFill="1" applyBorder="1" applyAlignment="1">
      <alignment horizontal="right" vertical="center"/>
      <protection/>
    </xf>
    <xf numFmtId="1" fontId="11" fillId="0" borderId="4" xfId="19" applyNumberFormat="1" applyFont="1" applyFill="1" applyBorder="1" applyAlignment="1">
      <alignment horizontal="center" vertical="center"/>
      <protection/>
    </xf>
    <xf numFmtId="1" fontId="11" fillId="0" borderId="4" xfId="19" applyNumberFormat="1" applyFont="1" applyFill="1" applyBorder="1" applyAlignment="1">
      <alignment vertical="center" wrapText="1"/>
      <protection/>
    </xf>
    <xf numFmtId="1" fontId="11" fillId="0" borderId="4" xfId="19" applyNumberFormat="1" applyFont="1" applyFill="1" applyBorder="1" applyAlignment="1">
      <alignment horizontal="center" vertical="center" wrapText="1"/>
      <protection/>
    </xf>
    <xf numFmtId="1" fontId="11" fillId="0" borderId="4" xfId="19" applyNumberFormat="1" applyFont="1" applyFill="1" applyBorder="1" applyAlignment="1">
      <alignment horizontal="right" vertical="center"/>
      <protection/>
    </xf>
    <xf numFmtId="1" fontId="13" fillId="0" borderId="4" xfId="19" applyNumberFormat="1" applyFont="1" applyFill="1" applyBorder="1" applyAlignment="1">
      <alignment horizontal="right" vertical="center"/>
      <protection/>
    </xf>
    <xf numFmtId="1" fontId="11" fillId="0" borderId="5" xfId="19" applyNumberFormat="1" applyFont="1" applyFill="1" applyBorder="1" applyAlignment="1">
      <alignment vertical="center" wrapText="1"/>
      <protection/>
    </xf>
    <xf numFmtId="1" fontId="16" fillId="0" borderId="4" xfId="19" applyNumberFormat="1" applyFont="1" applyFill="1" applyBorder="1" applyAlignment="1">
      <alignment horizontal="center" vertical="center"/>
      <protection/>
    </xf>
    <xf numFmtId="1" fontId="17" fillId="0" borderId="6" xfId="19" applyNumberFormat="1" applyFont="1" applyFill="1" applyBorder="1" applyAlignment="1">
      <alignment horizontal="center" vertical="center" wrapText="1"/>
      <protection/>
    </xf>
    <xf numFmtId="1" fontId="17" fillId="0" borderId="6" xfId="19" applyNumberFormat="1" applyFont="1" applyFill="1" applyBorder="1" applyAlignment="1">
      <alignment horizontal="right" vertical="center"/>
      <protection/>
    </xf>
    <xf numFmtId="1" fontId="18" fillId="0" borderId="6" xfId="19" applyNumberFormat="1" applyFont="1" applyFill="1" applyBorder="1" applyAlignment="1">
      <alignment horizontal="right" vertical="center"/>
      <protection/>
    </xf>
    <xf numFmtId="1" fontId="11" fillId="0" borderId="0" xfId="19" applyNumberFormat="1" applyFont="1" applyFill="1" applyAlignment="1">
      <alignment horizontal="center" vertical="center"/>
      <protection/>
    </xf>
    <xf numFmtId="1" fontId="18" fillId="0" borderId="0" xfId="19" applyNumberFormat="1" applyFont="1" applyFill="1" applyAlignment="1">
      <alignment horizontal="right" vertical="center"/>
      <protection/>
    </xf>
    <xf numFmtId="1" fontId="10" fillId="0" borderId="0" xfId="19" applyNumberFormat="1" applyFont="1" applyFill="1" applyAlignment="1">
      <alignment horizontal="left" vertical="center" wrapText="1"/>
      <protection/>
    </xf>
    <xf numFmtId="1" fontId="10" fillId="0" borderId="0" xfId="19" applyNumberFormat="1" applyFont="1" applyFill="1" applyAlignment="1">
      <alignment vertical="center" wrapText="1"/>
      <protection/>
    </xf>
    <xf numFmtId="1" fontId="11" fillId="0" borderId="0" xfId="19" applyNumberFormat="1" applyFont="1" applyFill="1" applyAlignment="1">
      <alignment horizontal="right" vertical="center"/>
      <protection/>
    </xf>
    <xf numFmtId="1" fontId="18" fillId="0" borderId="0" xfId="19" applyNumberFormat="1" applyFont="1" applyFill="1" applyAlignment="1">
      <alignment vertical="center"/>
      <protection/>
    </xf>
    <xf numFmtId="1" fontId="14" fillId="0" borderId="0" xfId="19" applyNumberFormat="1" applyFont="1" applyFill="1" applyAlignment="1">
      <alignment vertical="center"/>
      <protection/>
    </xf>
    <xf numFmtId="1" fontId="20" fillId="0" borderId="0" xfId="19" applyNumberFormat="1" applyFont="1" applyFill="1" applyAlignment="1">
      <alignment vertical="center"/>
      <protection/>
    </xf>
    <xf numFmtId="1" fontId="21" fillId="0" borderId="0" xfId="19" applyNumberFormat="1" applyFont="1" applyFill="1" applyAlignment="1">
      <alignment vertical="center"/>
      <protection/>
    </xf>
    <xf numFmtId="3" fontId="19" fillId="0" borderId="0" xfId="19" applyNumberFormat="1" applyFont="1" applyBorder="1" applyAlignment="1">
      <alignment vertical="center" wrapText="1"/>
      <protection/>
    </xf>
    <xf numFmtId="3" fontId="19" fillId="0" borderId="0" xfId="19" applyNumberFormat="1" applyFont="1" applyFill="1" applyBorder="1" applyAlignment="1">
      <alignment vertical="center" wrapText="1"/>
      <protection/>
    </xf>
    <xf numFmtId="1" fontId="13" fillId="0" borderId="0" xfId="19" applyNumberFormat="1" applyFont="1" applyFill="1" applyAlignment="1">
      <alignment vertical="center"/>
      <protection/>
    </xf>
    <xf numFmtId="1" fontId="15" fillId="0" borderId="0" xfId="19" applyNumberFormat="1" applyFont="1" applyFill="1" applyAlignment="1">
      <alignment vertical="center"/>
      <protection/>
    </xf>
    <xf numFmtId="1" fontId="11" fillId="0" borderId="6" xfId="19" applyNumberFormat="1" applyFont="1" applyFill="1" applyBorder="1" applyAlignment="1">
      <alignment horizontal="center" vertical="center"/>
      <protection/>
    </xf>
    <xf numFmtId="1" fontId="17" fillId="0" borderId="6" xfId="19" applyNumberFormat="1" applyFont="1" applyFill="1" applyBorder="1" applyAlignment="1">
      <alignment vertical="center" wrapText="1"/>
      <protection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7" fillId="0" borderId="0" xfId="19" applyNumberFormat="1" applyFont="1" applyFill="1" applyBorder="1" applyAlignment="1">
      <alignment vertical="center" wrapText="1"/>
      <protection/>
    </xf>
    <xf numFmtId="1" fontId="17" fillId="0" borderId="0" xfId="19" applyNumberFormat="1" applyFont="1" applyFill="1" applyBorder="1" applyAlignment="1">
      <alignment horizontal="center" vertical="center" wrapText="1"/>
      <protection/>
    </xf>
    <xf numFmtId="1" fontId="17" fillId="0" borderId="0" xfId="19" applyNumberFormat="1" applyFont="1" applyFill="1" applyBorder="1" applyAlignment="1">
      <alignment horizontal="right" vertical="center"/>
      <protection/>
    </xf>
    <xf numFmtId="1" fontId="18" fillId="0" borderId="0" xfId="19" applyNumberFormat="1" applyFont="1" applyFill="1" applyBorder="1" applyAlignment="1">
      <alignment horizontal="right" vertical="center"/>
      <protection/>
    </xf>
    <xf numFmtId="1" fontId="17" fillId="0" borderId="0" xfId="19" applyNumberFormat="1" applyFont="1" applyFill="1" applyAlignment="1">
      <alignment vertical="center"/>
      <protection/>
    </xf>
    <xf numFmtId="1" fontId="11" fillId="0" borderId="0" xfId="19" applyNumberFormat="1" applyFont="1" applyFill="1" applyAlignment="1">
      <alignment vertical="center"/>
      <protection/>
    </xf>
    <xf numFmtId="1" fontId="17" fillId="0" borderId="0" xfId="19" applyNumberFormat="1" applyFont="1" applyFill="1" applyAlignment="1">
      <alignment vertical="center" wrapText="1"/>
      <protection/>
    </xf>
    <xf numFmtId="1" fontId="17" fillId="0" borderId="0" xfId="19" applyNumberFormat="1" applyFont="1" applyFill="1" applyAlignment="1">
      <alignment horizontal="center" vertical="center" wrapText="1"/>
      <protection/>
    </xf>
    <xf numFmtId="1" fontId="17" fillId="0" borderId="0" xfId="19" applyNumberFormat="1" applyFont="1" applyFill="1" applyAlignment="1">
      <alignment horizontal="right" vertical="center"/>
      <protection/>
    </xf>
    <xf numFmtId="1" fontId="13" fillId="0" borderId="0" xfId="19" applyNumberFormat="1" applyFont="1" applyFill="1" applyAlignment="1">
      <alignment horizontal="center" vertical="center"/>
      <protection/>
    </xf>
    <xf numFmtId="1" fontId="18" fillId="0" borderId="0" xfId="19" applyNumberFormat="1" applyFont="1" applyFill="1" applyAlignment="1">
      <alignment vertical="center" wrapText="1"/>
      <protection/>
    </xf>
    <xf numFmtId="1" fontId="18" fillId="0" borderId="0" xfId="19" applyNumberFormat="1" applyFont="1" applyFill="1" applyAlignment="1">
      <alignment horizontal="center" vertical="center" wrapText="1"/>
      <protection/>
    </xf>
    <xf numFmtId="1" fontId="11" fillId="0" borderId="6" xfId="19" applyNumberFormat="1" applyFont="1" applyFill="1" applyBorder="1" applyAlignment="1">
      <alignment vertical="center" wrapText="1"/>
      <protection/>
    </xf>
    <xf numFmtId="1" fontId="1" fillId="0" borderId="0" xfId="19" applyNumberFormat="1" applyFont="1" applyFill="1" applyAlignment="1">
      <alignment horizontal="left" vertical="center" wrapText="1"/>
      <protection/>
    </xf>
    <xf numFmtId="3" fontId="7" fillId="0" borderId="2" xfId="19" applyNumberFormat="1" applyFont="1" applyFill="1" applyBorder="1" applyAlignment="1">
      <alignment horizontal="center" vertical="center" wrapText="1"/>
      <protection/>
    </xf>
    <xf numFmtId="1" fontId="14" fillId="0" borderId="7" xfId="19" applyNumberFormat="1" applyFont="1" applyFill="1" applyBorder="1" applyAlignment="1">
      <alignment vertical="center" wrapText="1"/>
      <protection/>
    </xf>
    <xf numFmtId="1" fontId="11" fillId="0" borderId="7" xfId="19" applyNumberFormat="1" applyFont="1" applyFill="1" applyBorder="1" applyAlignment="1">
      <alignment vertical="center" wrapText="1"/>
      <protection/>
    </xf>
    <xf numFmtId="49" fontId="10" fillId="0" borderId="2" xfId="19" applyNumberFormat="1" applyFont="1" applyFill="1" applyBorder="1" applyAlignment="1" quotePrefix="1">
      <alignment horizontal="center" vertical="center" wrapText="1"/>
      <protection/>
    </xf>
    <xf numFmtId="49" fontId="10" fillId="0" borderId="2" xfId="19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49" fontId="11" fillId="0" borderId="0" xfId="19" applyNumberFormat="1" applyFont="1" applyFill="1" applyAlignment="1">
      <alignment horizontal="center" vertical="center"/>
      <protection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wrapText="1"/>
    </xf>
    <xf numFmtId="3" fontId="13" fillId="0" borderId="2" xfId="19" applyNumberFormat="1" applyFont="1" applyFill="1" applyBorder="1" applyAlignment="1">
      <alignment horizontal="center" vertical="center" wrapText="1"/>
      <protection/>
    </xf>
    <xf numFmtId="1" fontId="1" fillId="0" borderId="0" xfId="19" applyNumberFormat="1" applyFont="1" applyFill="1" applyAlignment="1">
      <alignment vertical="center" wrapText="1"/>
      <protection/>
    </xf>
    <xf numFmtId="1" fontId="24" fillId="0" borderId="0" xfId="19" applyNumberFormat="1" applyFont="1" applyFill="1" applyAlignment="1">
      <alignment horizontal="center" vertical="center" wrapText="1"/>
      <protection/>
    </xf>
    <xf numFmtId="1" fontId="11" fillId="0" borderId="7" xfId="19" applyNumberFormat="1" applyFont="1" applyFill="1" applyBorder="1" applyAlignment="1">
      <alignment horizontal="center" vertical="center" wrapText="1"/>
      <protection/>
    </xf>
    <xf numFmtId="49" fontId="26" fillId="0" borderId="2" xfId="19" applyNumberFormat="1" applyFont="1" applyFill="1" applyBorder="1" applyAlignment="1">
      <alignment horizontal="center" vertical="center" wrapText="1"/>
      <protection/>
    </xf>
    <xf numFmtId="49" fontId="27" fillId="0" borderId="0" xfId="0" applyNumberFormat="1" applyFont="1" applyAlignment="1">
      <alignment vertical="center" wrapText="1"/>
    </xf>
    <xf numFmtId="1" fontId="11" fillId="0" borderId="0" xfId="19" applyNumberFormat="1" applyFont="1" applyFill="1" applyBorder="1" applyAlignment="1">
      <alignment vertical="center" wrapText="1"/>
      <protection/>
    </xf>
    <xf numFmtId="1" fontId="14" fillId="0" borderId="5" xfId="19" applyNumberFormat="1" applyFont="1" applyFill="1" applyBorder="1" applyAlignment="1">
      <alignment horizontal="center" vertical="center" wrapText="1"/>
      <protection/>
    </xf>
    <xf numFmtId="43" fontId="11" fillId="0" borderId="4" xfId="15" applyFont="1" applyFill="1" applyBorder="1" applyAlignment="1">
      <alignment horizontal="center" vertical="center" wrapText="1"/>
    </xf>
    <xf numFmtId="43" fontId="11" fillId="0" borderId="4" xfId="15" applyFont="1" applyFill="1" applyBorder="1" applyAlignment="1">
      <alignment horizontal="right" vertical="center"/>
    </xf>
    <xf numFmtId="1" fontId="14" fillId="0" borderId="4" xfId="19" applyNumberFormat="1" applyFont="1" applyFill="1" applyBorder="1" applyAlignment="1">
      <alignment horizontal="right" vertical="center" wrapText="1"/>
      <protection/>
    </xf>
    <xf numFmtId="43" fontId="14" fillId="0" borderId="4" xfId="15" applyFont="1" applyFill="1" applyBorder="1" applyAlignment="1">
      <alignment horizontal="right" vertical="center"/>
    </xf>
    <xf numFmtId="2" fontId="11" fillId="0" borderId="4" xfId="19" applyNumberFormat="1" applyFont="1" applyFill="1" applyBorder="1" applyAlignment="1">
      <alignment horizontal="center" vertical="center" wrapText="1"/>
      <protection/>
    </xf>
    <xf numFmtId="2" fontId="11" fillId="0" borderId="4" xfId="19" applyNumberFormat="1" applyFont="1" applyFill="1" applyBorder="1" applyAlignment="1">
      <alignment horizontal="right" vertical="center"/>
      <protection/>
    </xf>
    <xf numFmtId="169" fontId="11" fillId="0" borderId="4" xfId="19" applyNumberFormat="1" applyFont="1" applyFill="1" applyBorder="1" applyAlignment="1">
      <alignment horizontal="right" vertical="center"/>
      <protection/>
    </xf>
    <xf numFmtId="2" fontId="13" fillId="0" borderId="4" xfId="19" applyNumberFormat="1" applyFont="1" applyFill="1" applyBorder="1" applyAlignment="1">
      <alignment horizontal="right" vertical="center"/>
      <protection/>
    </xf>
    <xf numFmtId="2" fontId="14" fillId="0" borderId="4" xfId="19" applyNumberFormat="1" applyFont="1" applyFill="1" applyBorder="1" applyAlignment="1">
      <alignment horizontal="right" vertical="center"/>
      <protection/>
    </xf>
    <xf numFmtId="1" fontId="14" fillId="0" borderId="7" xfId="19" applyNumberFormat="1" applyFont="1" applyFill="1" applyBorder="1" applyAlignment="1">
      <alignment horizontal="center" vertical="center" wrapText="1"/>
      <protection/>
    </xf>
    <xf numFmtId="169" fontId="11" fillId="0" borderId="4" xfId="19" applyNumberFormat="1" applyFont="1" applyFill="1" applyBorder="1" applyAlignment="1">
      <alignment horizontal="center" vertical="center" wrapText="1"/>
      <protection/>
    </xf>
    <xf numFmtId="2" fontId="14" fillId="0" borderId="4" xfId="19" applyNumberFormat="1" applyFont="1" applyFill="1" applyBorder="1" applyAlignment="1">
      <alignment horizontal="center" vertical="center" wrapText="1"/>
      <protection/>
    </xf>
    <xf numFmtId="2" fontId="15" fillId="0" borderId="4" xfId="19" applyNumberFormat="1" applyFont="1" applyFill="1" applyBorder="1" applyAlignment="1">
      <alignment horizontal="right" vertical="center"/>
      <protection/>
    </xf>
    <xf numFmtId="2" fontId="11" fillId="0" borderId="3" xfId="19" applyNumberFormat="1" applyFont="1" applyFill="1" applyBorder="1" applyAlignment="1">
      <alignment horizontal="right" vertical="center"/>
      <protection/>
    </xf>
    <xf numFmtId="2" fontId="11" fillId="0" borderId="4" xfId="15" applyNumberFormat="1" applyFont="1" applyFill="1" applyBorder="1" applyAlignment="1">
      <alignment horizontal="right" vertical="center"/>
    </xf>
    <xf numFmtId="1" fontId="1" fillId="0" borderId="0" xfId="19" applyNumberFormat="1" applyFont="1" applyFill="1" applyAlignment="1">
      <alignment horizontal="center" vertical="center" wrapText="1"/>
      <protection/>
    </xf>
    <xf numFmtId="1" fontId="29" fillId="0" borderId="0" xfId="19" applyNumberFormat="1" applyFont="1" applyFill="1" applyBorder="1" applyAlignment="1">
      <alignment horizontal="right" vertical="center"/>
      <protection/>
    </xf>
    <xf numFmtId="1" fontId="25" fillId="0" borderId="0" xfId="19" applyNumberFormat="1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1" fontId="23" fillId="0" borderId="0" xfId="19" applyNumberFormat="1" applyFont="1" applyFill="1" applyAlignment="1">
      <alignment vertical="center" wrapText="1"/>
      <protection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169" fontId="17" fillId="0" borderId="0" xfId="19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3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31" fillId="0" borderId="0" xfId="0" applyFont="1" applyFill="1" applyAlignment="1">
      <alignment wrapText="1"/>
    </xf>
    <xf numFmtId="2" fontId="11" fillId="0" borderId="0" xfId="19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2" fontId="1" fillId="0" borderId="0" xfId="19" applyNumberFormat="1" applyFont="1" applyFill="1" applyAlignment="1">
      <alignment vertical="center" wrapText="1"/>
      <protection/>
    </xf>
    <xf numFmtId="2" fontId="4" fillId="0" borderId="0" xfId="19" applyNumberFormat="1" applyFont="1" applyFill="1" applyAlignment="1">
      <alignment horizontal="center" vertical="center" wrapText="1"/>
      <protection/>
    </xf>
    <xf numFmtId="2" fontId="17" fillId="0" borderId="0" xfId="19" applyNumberFormat="1" applyFont="1" applyFill="1" applyBorder="1" applyAlignment="1">
      <alignment horizontal="right" vertical="center"/>
      <protection/>
    </xf>
    <xf numFmtId="2" fontId="22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 wrapText="1"/>
    </xf>
    <xf numFmtId="49" fontId="36" fillId="0" borderId="2" xfId="19" applyNumberFormat="1" applyFont="1" applyFill="1" applyBorder="1" applyAlignment="1">
      <alignment horizontal="center" vertical="center" wrapText="1"/>
      <protection/>
    </xf>
    <xf numFmtId="2" fontId="36" fillId="0" borderId="2" xfId="19" applyNumberFormat="1" applyFont="1" applyFill="1" applyBorder="1" applyAlignment="1">
      <alignment horizontal="center" vertical="center" wrapText="1"/>
      <protection/>
    </xf>
    <xf numFmtId="1" fontId="35" fillId="0" borderId="0" xfId="19" applyNumberFormat="1" applyFont="1" applyFill="1" applyAlignment="1">
      <alignment horizontal="center" vertical="center" wrapText="1"/>
      <protection/>
    </xf>
    <xf numFmtId="3" fontId="7" fillId="0" borderId="8" xfId="19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3" fontId="36" fillId="0" borderId="2" xfId="19" applyNumberFormat="1" applyFont="1" applyFill="1" applyBorder="1" applyAlignment="1">
      <alignment horizontal="center" vertical="center" wrapText="1"/>
      <protection/>
    </xf>
    <xf numFmtId="3" fontId="7" fillId="0" borderId="9" xfId="19" applyNumberFormat="1" applyFont="1" applyFill="1" applyBorder="1" applyAlignment="1">
      <alignment horizontal="center" vertical="center" wrapText="1"/>
      <protection/>
    </xf>
    <xf numFmtId="3" fontId="7" fillId="0" borderId="10" xfId="19" applyNumberFormat="1" applyFont="1" applyFill="1" applyBorder="1" applyAlignment="1">
      <alignment horizontal="center" vertical="center" wrapText="1"/>
      <protection/>
    </xf>
    <xf numFmtId="3" fontId="7" fillId="0" borderId="11" xfId="19" applyNumberFormat="1" applyFont="1" applyFill="1" applyBorder="1" applyAlignment="1">
      <alignment horizontal="center" vertical="center" wrapText="1"/>
      <protection/>
    </xf>
    <xf numFmtId="3" fontId="7" fillId="0" borderId="12" xfId="19" applyNumberFormat="1" applyFont="1" applyFill="1" applyBorder="1" applyAlignment="1">
      <alignment horizontal="center" vertical="center" wrapText="1"/>
      <protection/>
    </xf>
    <xf numFmtId="49" fontId="36" fillId="0" borderId="0" xfId="0" applyNumberFormat="1" applyFont="1" applyFill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3" fontId="36" fillId="0" borderId="2" xfId="19" applyNumberFormat="1" applyFont="1" applyFill="1" applyBorder="1" applyAlignment="1">
      <alignment horizontal="center" vertical="center" wrapText="1"/>
      <protection/>
    </xf>
    <xf numFmtId="3" fontId="10" fillId="0" borderId="0" xfId="19" applyNumberFormat="1" applyFont="1" applyFill="1" applyBorder="1" applyAlignment="1">
      <alignment horizontal="center" vertical="center" wrapText="1"/>
      <protection/>
    </xf>
    <xf numFmtId="3" fontId="10" fillId="0" borderId="0" xfId="19" applyNumberFormat="1" applyFont="1" applyFill="1" applyBorder="1" applyAlignment="1">
      <alignment vertical="center" wrapText="1"/>
      <protection/>
    </xf>
    <xf numFmtId="49" fontId="38" fillId="0" borderId="0" xfId="0" applyNumberFormat="1" applyFont="1" applyFill="1" applyAlignment="1">
      <alignment vertical="center" wrapText="1"/>
    </xf>
    <xf numFmtId="49" fontId="38" fillId="0" borderId="0" xfId="0" applyNumberFormat="1" applyFont="1" applyFill="1" applyBorder="1" applyAlignment="1">
      <alignment vertical="center" wrapText="1"/>
    </xf>
    <xf numFmtId="1" fontId="22" fillId="0" borderId="13" xfId="19" applyNumberFormat="1" applyFont="1" applyFill="1" applyBorder="1" applyAlignment="1">
      <alignment horizontal="center" vertical="center"/>
      <protection/>
    </xf>
    <xf numFmtId="1" fontId="36" fillId="0" borderId="13" xfId="19" applyNumberFormat="1" applyFont="1" applyFill="1" applyBorder="1" applyAlignment="1">
      <alignment horizontal="center" vertical="center" wrapText="1"/>
      <protection/>
    </xf>
    <xf numFmtId="1" fontId="12" fillId="0" borderId="13" xfId="19" applyNumberFormat="1" applyFont="1" applyFill="1" applyBorder="1" applyAlignment="1">
      <alignment horizontal="center" vertical="center" wrapText="1"/>
      <protection/>
    </xf>
    <xf numFmtId="1" fontId="22" fillId="0" borderId="13" xfId="19" applyNumberFormat="1" applyFont="1" applyFill="1" applyBorder="1" applyAlignment="1">
      <alignment horizontal="center" vertical="center" wrapText="1"/>
      <protection/>
    </xf>
    <xf numFmtId="2" fontId="22" fillId="0" borderId="13" xfId="19" applyNumberFormat="1" applyFont="1" applyFill="1" applyBorder="1" applyAlignment="1">
      <alignment horizontal="center" vertical="center" wrapText="1"/>
      <protection/>
    </xf>
    <xf numFmtId="169" fontId="22" fillId="0" borderId="13" xfId="19" applyNumberFormat="1" applyFont="1" applyFill="1" applyBorder="1" applyAlignment="1">
      <alignment horizontal="right" vertical="center"/>
      <protection/>
    </xf>
    <xf numFmtId="2" fontId="22" fillId="0" borderId="13" xfId="19" applyNumberFormat="1" applyFont="1" applyFill="1" applyBorder="1" applyAlignment="1">
      <alignment horizontal="right" vertical="center"/>
      <protection/>
    </xf>
    <xf numFmtId="2" fontId="22" fillId="0" borderId="13" xfId="19" applyNumberFormat="1" applyFont="1" applyFill="1" applyBorder="1" applyAlignment="1">
      <alignment horizontal="right" vertical="center" wrapText="1"/>
      <protection/>
    </xf>
    <xf numFmtId="1" fontId="36" fillId="0" borderId="13" xfId="19" applyNumberFormat="1" applyFont="1" applyFill="1" applyBorder="1" applyAlignment="1" quotePrefix="1">
      <alignment horizontal="right" vertical="center"/>
      <protection/>
    </xf>
    <xf numFmtId="1" fontId="22" fillId="0" borderId="13" xfId="19" applyNumberFormat="1" applyFont="1" applyFill="1" applyBorder="1" applyAlignment="1">
      <alignment horizontal="right" vertical="center"/>
      <protection/>
    </xf>
    <xf numFmtId="1" fontId="11" fillId="0" borderId="4" xfId="19" applyNumberFormat="1" applyFont="1" applyFill="1" applyBorder="1" applyAlignment="1">
      <alignment horizontal="center" vertical="center"/>
      <protection/>
    </xf>
    <xf numFmtId="3" fontId="7" fillId="0" borderId="14" xfId="19" applyNumberFormat="1" applyFont="1" applyFill="1" applyBorder="1" applyAlignment="1">
      <alignment horizontal="center" vertical="center" wrapText="1"/>
      <protection/>
    </xf>
    <xf numFmtId="1" fontId="11" fillId="0" borderId="4" xfId="19" applyNumberFormat="1" applyFont="1" applyFill="1" applyBorder="1" applyAlignment="1">
      <alignment vertical="center" wrapText="1"/>
      <protection/>
    </xf>
    <xf numFmtId="1" fontId="17" fillId="0" borderId="4" xfId="19" applyNumberFormat="1" applyFont="1" applyFill="1" applyBorder="1" applyAlignment="1">
      <alignment horizontal="center" vertical="center" wrapText="1"/>
      <protection/>
    </xf>
    <xf numFmtId="1" fontId="29" fillId="0" borderId="4" xfId="19" applyNumberFormat="1" applyFont="1" applyFill="1" applyBorder="1" applyAlignment="1">
      <alignment horizontal="right" vertical="center"/>
      <protection/>
    </xf>
    <xf numFmtId="1" fontId="17" fillId="0" borderId="4" xfId="19" applyNumberFormat="1" applyFont="1" applyFill="1" applyBorder="1" applyAlignment="1">
      <alignment horizontal="right" vertical="center"/>
      <protection/>
    </xf>
    <xf numFmtId="2" fontId="17" fillId="0" borderId="4" xfId="19" applyNumberFormat="1" applyFont="1" applyFill="1" applyBorder="1" applyAlignment="1">
      <alignment horizontal="right" vertical="center"/>
      <protection/>
    </xf>
    <xf numFmtId="1" fontId="18" fillId="0" borderId="4" xfId="19" applyNumberFormat="1" applyFont="1" applyFill="1" applyBorder="1" applyAlignment="1">
      <alignment horizontal="right" vertical="center"/>
      <protection/>
    </xf>
    <xf numFmtId="169" fontId="17" fillId="0" borderId="4" xfId="19" applyNumberFormat="1" applyFont="1" applyFill="1" applyBorder="1" applyAlignment="1">
      <alignment horizontal="right" vertical="center"/>
      <protection/>
    </xf>
    <xf numFmtId="1" fontId="11" fillId="0" borderId="6" xfId="19" applyNumberFormat="1" applyFont="1" applyFill="1" applyBorder="1" applyAlignment="1">
      <alignment horizontal="center" vertical="center"/>
      <protection/>
    </xf>
    <xf numFmtId="1" fontId="11" fillId="0" borderId="6" xfId="19" applyNumberFormat="1" applyFont="1" applyFill="1" applyBorder="1" applyAlignment="1">
      <alignment vertical="center" wrapText="1"/>
      <protection/>
    </xf>
    <xf numFmtId="1" fontId="17" fillId="0" borderId="6" xfId="19" applyNumberFormat="1" applyFont="1" applyFill="1" applyBorder="1" applyAlignment="1">
      <alignment horizontal="center" vertical="center" wrapText="1"/>
      <protection/>
    </xf>
    <xf numFmtId="1" fontId="29" fillId="0" borderId="6" xfId="19" applyNumberFormat="1" applyFont="1" applyFill="1" applyBorder="1" applyAlignment="1">
      <alignment horizontal="right" vertical="center"/>
      <protection/>
    </xf>
    <xf numFmtId="1" fontId="17" fillId="0" borderId="6" xfId="19" applyNumberFormat="1" applyFont="1" applyFill="1" applyBorder="1" applyAlignment="1">
      <alignment horizontal="right" vertical="center"/>
      <protection/>
    </xf>
    <xf numFmtId="169" fontId="17" fillId="0" borderId="6" xfId="19" applyNumberFormat="1" applyFont="1" applyFill="1" applyBorder="1" applyAlignment="1">
      <alignment horizontal="right" vertical="center"/>
      <protection/>
    </xf>
    <xf numFmtId="2" fontId="17" fillId="0" borderId="6" xfId="19" applyNumberFormat="1" applyFont="1" applyFill="1" applyBorder="1" applyAlignment="1">
      <alignment horizontal="right" vertical="center"/>
      <protection/>
    </xf>
    <xf numFmtId="1" fontId="18" fillId="0" borderId="6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1" fillId="0" borderId="0" xfId="19" applyNumberFormat="1" applyFont="1" applyFill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7" fillId="0" borderId="17" xfId="19" applyNumberFormat="1" applyFont="1" applyFill="1" applyBorder="1" applyAlignment="1">
      <alignment horizontal="center" vertical="center" wrapText="1"/>
      <protection/>
    </xf>
    <xf numFmtId="3" fontId="7" fillId="0" borderId="18" xfId="19" applyNumberFormat="1" applyFont="1" applyFill="1" applyBorder="1" applyAlignment="1">
      <alignment horizontal="center" vertical="center" wrapText="1"/>
      <protection/>
    </xf>
    <xf numFmtId="3" fontId="8" fillId="0" borderId="17" xfId="19" applyNumberFormat="1" applyFont="1" applyFill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3" fontId="7" fillId="0" borderId="19" xfId="19" applyNumberFormat="1" applyFont="1" applyFill="1" applyBorder="1" applyAlignment="1">
      <alignment horizontal="center" vertical="center" wrapText="1"/>
      <protection/>
    </xf>
    <xf numFmtId="3" fontId="7" fillId="0" borderId="20" xfId="19" applyNumberFormat="1" applyFont="1" applyFill="1" applyBorder="1" applyAlignment="1">
      <alignment horizontal="center" vertical="center" wrapText="1"/>
      <protection/>
    </xf>
    <xf numFmtId="3" fontId="7" fillId="0" borderId="21" xfId="19" applyNumberFormat="1" applyFont="1" applyFill="1" applyBorder="1" applyAlignment="1">
      <alignment horizontal="center" vertical="center" wrapText="1"/>
      <protection/>
    </xf>
    <xf numFmtId="3" fontId="7" fillId="0" borderId="2" xfId="19" applyNumberFormat="1" applyFont="1" applyFill="1" applyBorder="1" applyAlignment="1">
      <alignment horizontal="center" vertical="center" wrapText="1"/>
      <protection/>
    </xf>
    <xf numFmtId="3" fontId="7" fillId="0" borderId="2" xfId="19" applyNumberFormat="1" applyFont="1" applyBorder="1" applyAlignment="1">
      <alignment horizontal="center" vertical="center" wrapText="1"/>
      <protection/>
    </xf>
    <xf numFmtId="3" fontId="7" fillId="0" borderId="22" xfId="19" applyNumberFormat="1" applyFont="1" applyFill="1" applyBorder="1" applyAlignment="1">
      <alignment horizontal="center" vertical="center" wrapText="1"/>
      <protection/>
    </xf>
    <xf numFmtId="1" fontId="6" fillId="0" borderId="0" xfId="19" applyNumberFormat="1" applyFont="1" applyFill="1" applyAlignment="1">
      <alignment horizontal="center" vertical="center" wrapText="1"/>
      <protection/>
    </xf>
    <xf numFmtId="1" fontId="4" fillId="0" borderId="0" xfId="19" applyNumberFormat="1" applyFont="1" applyFill="1" applyAlignment="1">
      <alignment horizontal="center" vertical="center" wrapText="1"/>
      <protection/>
    </xf>
    <xf numFmtId="3" fontId="7" fillId="0" borderId="9" xfId="19" applyNumberFormat="1" applyFont="1" applyBorder="1" applyAlignment="1">
      <alignment horizontal="center" vertical="center" wrapText="1"/>
      <protection/>
    </xf>
    <xf numFmtId="3" fontId="7" fillId="0" borderId="10" xfId="19" applyNumberFormat="1" applyFont="1" applyBorder="1" applyAlignment="1">
      <alignment horizontal="center" vertical="center" wrapText="1"/>
      <protection/>
    </xf>
    <xf numFmtId="3" fontId="7" fillId="0" borderId="23" xfId="19" applyNumberFormat="1" applyFont="1" applyBorder="1" applyAlignment="1">
      <alignment horizontal="center" vertical="center" wrapText="1"/>
      <protection/>
    </xf>
    <xf numFmtId="3" fontId="7" fillId="0" borderId="23" xfId="19" applyNumberFormat="1" applyFont="1" applyFill="1" applyBorder="1" applyAlignment="1">
      <alignment horizontal="center" vertical="center" wrapText="1"/>
      <protection/>
    </xf>
    <xf numFmtId="1" fontId="24" fillId="0" borderId="0" xfId="19" applyNumberFormat="1" applyFont="1" applyFill="1" applyAlignment="1">
      <alignment horizontal="center" vertical="center" wrapText="1"/>
      <protection/>
    </xf>
    <xf numFmtId="1" fontId="23" fillId="0" borderId="0" xfId="19" applyNumberFormat="1" applyFont="1" applyFill="1" applyAlignment="1">
      <alignment horizontal="center" vertical="center" wrapText="1"/>
      <protection/>
    </xf>
    <xf numFmtId="1" fontId="25" fillId="0" borderId="0" xfId="19" applyNumberFormat="1" applyFont="1" applyFill="1" applyAlignment="1">
      <alignment horizontal="center" vertical="center" wrapText="1"/>
      <protection/>
    </xf>
    <xf numFmtId="1" fontId="11" fillId="0" borderId="0" xfId="19" applyNumberFormat="1" applyFont="1" applyFill="1" applyAlignment="1">
      <alignment horizontal="left" vertical="center" wrapText="1"/>
      <protection/>
    </xf>
    <xf numFmtId="1" fontId="11" fillId="0" borderId="0" xfId="19" applyNumberFormat="1" applyFont="1" applyFill="1" applyAlignment="1" quotePrefix="1">
      <alignment horizontal="left" vertical="center" wrapText="1"/>
      <protection/>
    </xf>
    <xf numFmtId="0" fontId="0" fillId="0" borderId="0" xfId="0" applyAlignment="1">
      <alignment horizontal="left"/>
    </xf>
    <xf numFmtId="1" fontId="10" fillId="0" borderId="0" xfId="19" applyNumberFormat="1" applyFont="1" applyFill="1" applyAlignment="1">
      <alignment horizontal="left" vertical="center" wrapText="1"/>
      <protection/>
    </xf>
    <xf numFmtId="1" fontId="14" fillId="0" borderId="0" xfId="19" applyNumberFormat="1" applyFont="1" applyFill="1" applyAlignment="1">
      <alignment vertical="center" wrapText="1"/>
      <protection/>
    </xf>
    <xf numFmtId="1" fontId="1" fillId="0" borderId="0" xfId="19" applyNumberFormat="1" applyFont="1" applyFill="1" applyAlignment="1">
      <alignment horizontal="right" vertical="center" wrapText="1"/>
      <protection/>
    </xf>
    <xf numFmtId="1" fontId="4" fillId="0" borderId="0" xfId="19" applyNumberFormat="1" applyFont="1" applyFill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center" vertical="center" wrapText="1"/>
      <protection/>
    </xf>
    <xf numFmtId="3" fontId="36" fillId="0" borderId="23" xfId="19" applyNumberFormat="1" applyFont="1" applyFill="1" applyBorder="1" applyAlignment="1">
      <alignment horizontal="center" vertical="center" wrapText="1"/>
      <protection/>
    </xf>
    <xf numFmtId="3" fontId="10" fillId="0" borderId="10" xfId="19" applyNumberFormat="1" applyFont="1" applyFill="1" applyBorder="1" applyAlignment="1">
      <alignment horizontal="center" vertical="center" wrapText="1"/>
      <protection/>
    </xf>
    <xf numFmtId="3" fontId="36" fillId="0" borderId="2" xfId="19" applyNumberFormat="1" applyFont="1" applyFill="1" applyBorder="1" applyAlignment="1">
      <alignment horizontal="center" vertical="center" wrapText="1"/>
      <protection/>
    </xf>
    <xf numFmtId="3" fontId="10" fillId="0" borderId="2" xfId="19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36" fillId="0" borderId="9" xfId="19" applyNumberFormat="1" applyFont="1" applyFill="1" applyBorder="1" applyAlignment="1">
      <alignment horizontal="center" vertical="center" wrapText="1"/>
      <protection/>
    </xf>
    <xf numFmtId="2" fontId="10" fillId="0" borderId="10" xfId="19" applyNumberFormat="1" applyFont="1" applyFill="1" applyBorder="1" applyAlignment="1">
      <alignment horizontal="center" vertical="center" wrapText="1"/>
      <protection/>
    </xf>
    <xf numFmtId="3" fontId="36" fillId="0" borderId="9" xfId="19" applyNumberFormat="1" applyFont="1" applyFill="1" applyBorder="1" applyAlignment="1">
      <alignment horizontal="center" vertical="center" wrapText="1"/>
      <protection/>
    </xf>
    <xf numFmtId="3" fontId="36" fillId="0" borderId="22" xfId="19" applyNumberFormat="1" applyFont="1" applyFill="1" applyBorder="1" applyAlignment="1">
      <alignment horizontal="center" vertical="center" wrapText="1"/>
      <protection/>
    </xf>
    <xf numFmtId="3" fontId="10" fillId="0" borderId="24" xfId="19" applyNumberFormat="1" applyFont="1" applyFill="1" applyBorder="1" applyAlignment="1">
      <alignment horizontal="center" vertical="center" wrapText="1"/>
      <protection/>
    </xf>
    <xf numFmtId="176" fontId="3" fillId="0" borderId="2" xfId="19" applyNumberFormat="1" applyFont="1" applyFill="1" applyBorder="1" applyAlignment="1">
      <alignment horizontal="center" vertical="center" wrapText="1"/>
      <protection/>
    </xf>
    <xf numFmtId="3" fontId="36" fillId="0" borderId="24" xfId="19" applyNumberFormat="1" applyFont="1" applyFill="1" applyBorder="1" applyAlignment="1">
      <alignment horizontal="center" vertical="center" wrapText="1"/>
      <protection/>
    </xf>
    <xf numFmtId="3" fontId="10" fillId="0" borderId="14" xfId="19" applyNumberFormat="1" applyFont="1" applyFill="1" applyBorder="1" applyAlignment="1">
      <alignment horizontal="center" vertical="center" wrapText="1"/>
      <protection/>
    </xf>
    <xf numFmtId="3" fontId="10" fillId="0" borderId="23" xfId="19" applyNumberFormat="1" applyFont="1" applyFill="1" applyBorder="1" applyAlignment="1">
      <alignment horizontal="center" vertical="center" wrapText="1"/>
      <protection/>
    </xf>
    <xf numFmtId="1" fontId="32" fillId="0" borderId="0" xfId="19" applyNumberFormat="1" applyFont="1" applyFill="1" applyAlignment="1">
      <alignment horizontal="center" vertical="center" wrapText="1"/>
      <protection/>
    </xf>
    <xf numFmtId="1" fontId="33" fillId="0" borderId="0" xfId="19" applyNumberFormat="1" applyFont="1" applyFill="1" applyAlignment="1">
      <alignment horizontal="center" vertical="center" wrapText="1"/>
      <protection/>
    </xf>
    <xf numFmtId="1" fontId="35" fillId="0" borderId="0" xfId="19" applyNumberFormat="1" applyFont="1" applyFill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ieu mau (CV 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2" name="Line 8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3" name="Line 8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4" name="Line 8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5" name="Line 8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6" name="Line 8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7" name="Line 8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8" name="Line 8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9" name="Line 8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0" name="Line 9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1" name="Line 9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2" name="Line 9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3" name="Line 9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4" name="Line 9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5" name="Line 95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6" name="Line 9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7" name="Line 9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8" name="Line 9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9" name="Line 9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1" name="Line 10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2" name="Line 10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3" name="Line 10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4" name="Line 10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5" name="Line 105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8" name="Line 10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9" name="Line 10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0" name="Line 11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1" name="Line 11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2" name="Line 11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4" name="Line 11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5" name="Line 11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6" name="Line 11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7" name="Line 117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8" name="Line 11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9" name="Line 11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0" name="Line 12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2" name="Line 12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4" name="Line 12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6" name="Line 12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7" name="Line 12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8" name="Line 12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9" name="Line 12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0" name="Line 13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1" name="Line 13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2" name="Line 13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3" name="Line 13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4" name="Line 13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5" name="Line 13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6" name="Line 13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7" name="Line 13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8" name="Line 13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9" name="Line 13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0" name="Line 14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1" name="Line 14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2" name="Line 14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3" name="Line 14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4" name="Line 14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5" name="Line 14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6" name="Line 14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8" name="Line 14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0" name="Line 15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1" name="Line 15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3" name="Line 15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4" name="Line 15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6" name="Line 15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7" name="Line 15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8" name="Line 15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9" name="Line 15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0" name="Line 16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1" name="Line 16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2" name="Line 16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4" name="Line 16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5" name="Line 16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6" name="Line 16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7" name="Line 16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8" name="Line 16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9" name="Line 16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0" name="Line 17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2" name="Line 17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3" name="Line 17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4" name="Line 17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5" name="Line 17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6" name="Line 17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0" name="Line 18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1" name="Line 18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2" name="Line 18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3" name="Line 18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4" name="Line 18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5" name="Line 18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6" name="Line 18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8" name="Line 18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9" name="Line 18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0" name="Line 19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1" name="Line 19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2" name="Line 19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3" name="Line 19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4" name="Line 19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5" name="Line 19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6" name="Line 19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8" name="Line 19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0" name="Line 20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1" name="Line 20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2" name="Line 20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4" name="Line 20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6" name="Line 20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7" name="Line 20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8" name="Line 20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9" name="Line 20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0" name="Line 21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1" name="Line 21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2" name="Line 21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4" name="Line 21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5" name="Line 21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6" name="Line 21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8" name="Line 21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9" name="Line 21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2" name="Line 22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4" name="Line 22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5" name="Line 22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6" name="Line 22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7" name="Line 22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8" name="Line 22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0" name="Line 23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1" name="Line 23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2" name="Line 23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3" name="Line 23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4" name="Line 23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5" name="Line 23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6" name="Line 23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8" name="Line 23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9" name="Line 23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40" name="Line 24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2" name="Line 8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3" name="Line 8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4" name="Line 8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5" name="Line 8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6" name="Line 8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7" name="Line 8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8" name="Line 8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9" name="Line 8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0" name="Line 9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1" name="Line 9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2" name="Line 9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3" name="Line 9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4" name="Line 9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5" name="Line 95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6" name="Line 9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7" name="Line 9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8" name="Line 9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9" name="Line 9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1" name="Line 10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2" name="Line 10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3" name="Line 10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4" name="Line 10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5" name="Line 105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8" name="Line 10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9" name="Line 10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0" name="Line 11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1" name="Line 11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2" name="Line 11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4" name="Line 11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5" name="Line 11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6" name="Line 11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7" name="Line 117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8" name="Line 11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9" name="Line 11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0" name="Line 12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2" name="Line 12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4" name="Line 12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6" name="Line 12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7" name="Line 12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8" name="Line 12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9" name="Line 129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0" name="Line 13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1" name="Line 13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2" name="Line 13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3" name="Line 133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4" name="Line 13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5" name="Line 135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6" name="Line 136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7" name="Line 137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8" name="Line 138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9" name="Line 139"/>
        <xdr:cNvSpPr>
          <a:spLocks/>
        </xdr:cNvSpPr>
      </xdr:nvSpPr>
      <xdr:spPr>
        <a:xfrm>
          <a:off x="47148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0" name="Line 140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1" name="Line 141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2" name="Line 142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3" name="Line 143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4" name="Line 144"/>
        <xdr:cNvSpPr>
          <a:spLocks/>
        </xdr:cNvSpPr>
      </xdr:nvSpPr>
      <xdr:spPr>
        <a:xfrm>
          <a:off x="86868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5" name="Line 14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6" name="Line 14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8" name="Line 14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0" name="Line 15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1" name="Line 15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3" name="Line 15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4" name="Line 15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6" name="Line 15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7" name="Line 15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8" name="Line 15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9" name="Line 15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0" name="Line 16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1" name="Line 16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2" name="Line 16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4" name="Line 16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5" name="Line 16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6" name="Line 16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7" name="Line 16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8" name="Line 16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9" name="Line 16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0" name="Line 17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2" name="Line 17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3" name="Line 17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4" name="Line 17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5" name="Line 17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6" name="Line 17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0" name="Line 18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1" name="Line 18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2" name="Line 18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3" name="Line 18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4" name="Line 18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5" name="Line 18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6" name="Line 18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8" name="Line 18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9" name="Line 18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0" name="Line 19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1" name="Line 19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2" name="Line 19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3" name="Line 19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4" name="Line 19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5" name="Line 19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6" name="Line 19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8" name="Line 19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0" name="Line 20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1" name="Line 20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2" name="Line 20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4" name="Line 20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6" name="Line 20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7" name="Line 20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8" name="Line 20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9" name="Line 20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0" name="Line 21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1" name="Line 21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2" name="Line 21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4" name="Line 21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5" name="Line 21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6" name="Line 21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8" name="Line 21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9" name="Line 21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2" name="Line 22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4" name="Line 22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5" name="Line 22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6" name="Line 22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7" name="Line 22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8" name="Line 22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0" name="Line 23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1" name="Line 231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2" name="Line 232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3" name="Line 233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4" name="Line 234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5" name="Line 235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6" name="Line 236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8" name="Line 238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9" name="Line 239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40" name="Line 240"/>
        <xdr:cNvSpPr>
          <a:spLocks/>
        </xdr:cNvSpPr>
      </xdr:nvSpPr>
      <xdr:spPr>
        <a:xfrm>
          <a:off x="93726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2" name="Line 8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3" name="Line 83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4" name="Line 8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5" name="Line 8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6" name="Line 8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7" name="Line 8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8" name="Line 8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9" name="Line 8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0" name="Line 9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1" name="Line 9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2" name="Line 9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3" name="Line 93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4" name="Line 9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5" name="Line 95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6" name="Line 9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7" name="Line 9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8" name="Line 9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9" name="Line 9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1" name="Line 10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2" name="Line 10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3" name="Line 10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4" name="Line 10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5" name="Line 105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8" name="Line 10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9" name="Line 10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0" name="Line 11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1" name="Line 11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2" name="Line 11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4" name="Line 11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5" name="Line 11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6" name="Line 11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7" name="Line 117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8" name="Line 11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9" name="Line 119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0" name="Line 12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2" name="Line 12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4" name="Line 12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6" name="Line 12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7" name="Line 12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8" name="Line 12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9" name="Line 129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0" name="Line 13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1" name="Line 131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2" name="Line 13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3" name="Line 133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4" name="Line 13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5" name="Line 135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6" name="Line 136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7" name="Line 137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8" name="Line 138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9" name="Line 139"/>
        <xdr:cNvSpPr>
          <a:spLocks/>
        </xdr:cNvSpPr>
      </xdr:nvSpPr>
      <xdr:spPr>
        <a:xfrm>
          <a:off x="47148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0" name="Line 140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1" name="Line 141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2" name="Line 142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3" name="Line 143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4" name="Line 144"/>
        <xdr:cNvSpPr>
          <a:spLocks/>
        </xdr:cNvSpPr>
      </xdr:nvSpPr>
      <xdr:spPr>
        <a:xfrm>
          <a:off x="86868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5" name="Line 14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6" name="Line 14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8" name="Line 14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0" name="Line 15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1" name="Line 15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3" name="Line 15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4" name="Line 15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6" name="Line 15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7" name="Line 15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8" name="Line 15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59" name="Line 15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0" name="Line 16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1" name="Line 16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2" name="Line 16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4" name="Line 16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5" name="Line 16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6" name="Line 16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7" name="Line 16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8" name="Line 16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69" name="Line 16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0" name="Line 17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2" name="Line 17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3" name="Line 17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4" name="Line 17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5" name="Line 17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6" name="Line 17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0" name="Line 18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1" name="Line 18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2" name="Line 18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3" name="Line 18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4" name="Line 18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5" name="Line 18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6" name="Line 18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8" name="Line 18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89" name="Line 18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0" name="Line 19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1" name="Line 19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2" name="Line 19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3" name="Line 19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4" name="Line 19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5" name="Line 19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6" name="Line 19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8" name="Line 19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0" name="Line 20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1" name="Line 20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2" name="Line 20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4" name="Line 20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6" name="Line 20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7" name="Line 20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8" name="Line 20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09" name="Line 20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0" name="Line 21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1" name="Line 21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2" name="Line 21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4" name="Line 21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5" name="Line 21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6" name="Line 21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8" name="Line 21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19" name="Line 21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2" name="Line 22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4" name="Line 22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5" name="Line 22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6" name="Line 22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7" name="Line 22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8" name="Line 22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0" name="Line 23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1" name="Line 231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2" name="Line 232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3" name="Line 233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4" name="Line 234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5" name="Line 235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6" name="Line 236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8" name="Line 238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39" name="Line 239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40" name="Line 240"/>
        <xdr:cNvSpPr>
          <a:spLocks/>
        </xdr:cNvSpPr>
      </xdr:nvSpPr>
      <xdr:spPr>
        <a:xfrm>
          <a:off x="93726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3" name="Line 8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4" name="Line 8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5" name="Line 8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6" name="Line 8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7" name="Line 8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8" name="Line 8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9" name="Line 8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0" name="Line 9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1" name="Line 9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2" name="Line 9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3" name="Line 9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4" name="Line 9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6" name="Line 9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7" name="Line 9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8" name="Line 9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9" name="Line 9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0" name="Line 10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1" name="Line 10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2" name="Line 10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3" name="Line 10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4" name="Line 10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5" name="Line 10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6" name="Line 10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7" name="Line 10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8" name="Line 10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9" name="Line 10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0" name="Line 11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1" name="Line 11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2" name="Line 11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3" name="Line 11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4" name="Line 11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5" name="Line 11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6" name="Line 11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7" name="Line 11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8" name="Line 11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9" name="Line 11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0" name="Line 12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2" name="Line 12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4" name="Line 12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6" name="Line 12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7" name="Line 12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8" name="Line 12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9" name="Line 12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0" name="Line 13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1" name="Line 13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2" name="Line 13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3" name="Line 133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4" name="Line 13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5" name="Line 135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6" name="Line 13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7" name="Line 137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38" name="Line 13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9" name="Line 139"/>
        <xdr:cNvSpPr>
          <a:spLocks/>
        </xdr:cNvSpPr>
      </xdr:nvSpPr>
      <xdr:spPr>
        <a:xfrm>
          <a:off x="4943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0" name="Line 14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1" name="Line 14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2" name="Line 14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3" name="Line 14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4" name="Line 14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5" name="Line 14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6" name="Line 14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7" name="Line 14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8" name="Line 14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0" name="Line 15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1" name="Line 15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3" name="Line 15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4" name="Line 15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5" name="Line 15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6" name="Line 15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7" name="Line 15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8" name="Line 15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9" name="Line 15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0" name="Line 16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1" name="Line 16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2" name="Line 16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3" name="Line 16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4" name="Line 16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5" name="Line 16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6" name="Line 16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7" name="Line 16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8" name="Line 16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69" name="Line 16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0" name="Line 17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1" name="Line 17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2" name="Line 17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3" name="Line 17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4" name="Line 17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5" name="Line 17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6" name="Line 17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79" name="Line 17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0" name="Line 18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1" name="Line 18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2" name="Line 18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3" name="Line 18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4" name="Line 18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5" name="Line 18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6" name="Line 18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7" name="Line 18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8" name="Line 18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89" name="Line 18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0" name="Line 19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1" name="Line 19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2" name="Line 19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3" name="Line 19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4" name="Line 19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5" name="Line 19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6" name="Line 19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7" name="Line 19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8" name="Line 19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0" name="Line 20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1" name="Line 20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2" name="Line 20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4" name="Line 20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5" name="Line 20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6" name="Line 20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7" name="Line 20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8" name="Line 20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9" name="Line 20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0" name="Line 21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1" name="Line 21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2" name="Line 21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3" name="Line 21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4" name="Line 21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5" name="Line 21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6" name="Line 21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8" name="Line 21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19" name="Line 21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1" name="Line 22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2" name="Line 22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4" name="Line 22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5" name="Line 22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6" name="Line 22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7" name="Line 22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8" name="Line 22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9" name="Line 22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0" name="Line 23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1" name="Line 231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2" name="Line 232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3" name="Line 233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4" name="Line 234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5" name="Line 235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6" name="Line 236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7" name="Line 237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8" name="Line 238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39" name="Line 239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40" name="Line 240"/>
        <xdr:cNvSpPr>
          <a:spLocks/>
        </xdr:cNvSpPr>
      </xdr:nvSpPr>
      <xdr:spPr>
        <a:xfrm>
          <a:off x="9525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3380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>
          <a:off x="59150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>
          <a:off x="66865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2" name="Line 8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3" name="Line 8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4" name="Line 8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5" name="Line 8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6" name="Line 8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7" name="Line 8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8" name="Line 8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9" name="Line 8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0" name="Line 9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1" name="Line 9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2" name="Line 9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3" name="Line 9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4" name="Line 9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5" name="Line 9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6" name="Line 9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7" name="Line 9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8" name="Line 9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9" name="Line 9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1" name="Line 10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3" name="Line 10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9" name="Line 10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1" name="Line 11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4" name="Line 11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5" name="Line 11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0" name="Line 12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7" name="Line 12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8" name="Line 12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31" name="Line 13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32" name="Line 13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3" name="Line 133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5" name="Line 135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36" name="Line 13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7" name="Line 137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9" name="Line 139"/>
        <xdr:cNvSpPr>
          <a:spLocks/>
        </xdr:cNvSpPr>
      </xdr:nvSpPr>
      <xdr:spPr>
        <a:xfrm>
          <a:off x="47148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6" name="Line 14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7" name="Line 14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0" name="Line 15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3" name="Line 15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4" name="Line 15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5" name="Line 16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6" name="Line 16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2" name="Line 17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3" name="Line 17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6" name="Line 17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0" name="Line 18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4" name="Line 18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7" name="Line 18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8" name="Line 18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7" name="Line 19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0" name="Line 20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6" name="Line 20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8" name="Line 21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1" name="Line 22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4" name="Line 22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7" name="Line 22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0" name="Line 23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6" name="Line 236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39" name="Line 239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067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>
          <a:off x="42862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>
          <a:off x="74866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0" sqref="K10"/>
    </sheetView>
  </sheetViews>
  <sheetFormatPr defaultColWidth="8.796875" defaultRowHeight="14.25"/>
  <cols>
    <col min="1" max="1" width="2.8984375" style="1" customWidth="1"/>
    <col min="2" max="2" width="19.59765625" style="1" customWidth="1"/>
    <col min="3" max="3" width="6.69921875" style="1" customWidth="1"/>
    <col min="4" max="5" width="6.3984375" style="1" customWidth="1"/>
    <col min="6" max="6" width="7.5" style="1" customWidth="1"/>
    <col min="7" max="11" width="6.8984375" style="1" customWidth="1"/>
    <col min="12" max="13" width="7.19921875" style="1" customWidth="1"/>
    <col min="14" max="14" width="7.5" style="1" customWidth="1"/>
    <col min="15" max="18" width="8.69921875" style="1" customWidth="1"/>
    <col min="19" max="19" width="8.5" style="1" customWidth="1"/>
    <col min="20" max="20" width="7.69921875" style="1" customWidth="1"/>
    <col min="21" max="21" width="6.19921875" style="1" customWidth="1"/>
    <col min="22" max="22" width="6.5" style="1" customWidth="1"/>
    <col min="23" max="23" width="9.09765625" style="1" customWidth="1"/>
    <col min="24" max="24" width="9.19921875" style="1" customWidth="1"/>
    <col min="25" max="25" width="8.09765625" style="1" customWidth="1"/>
    <col min="26" max="26" width="8.19921875" style="1" customWidth="1"/>
    <col min="27" max="27" width="11.5" style="1" customWidth="1"/>
    <col min="28" max="28" width="9.5" style="1" customWidth="1"/>
    <col min="29" max="29" width="8.8984375" style="1" customWidth="1"/>
    <col min="30" max="30" width="9" style="1" customWidth="1"/>
    <col min="31" max="31" width="9.09765625" style="1" customWidth="1"/>
    <col min="32" max="32" width="7.8984375" style="1" customWidth="1"/>
    <col min="33" max="34" width="7.69921875" style="1" customWidth="1"/>
    <col min="35" max="35" width="9.19921875" style="1" customWidth="1"/>
    <col min="36" max="16384" width="9" style="1" customWidth="1"/>
  </cols>
  <sheetData>
    <row r="1" spans="1:35" ht="18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1" s="3" customFormat="1" ht="27" customHeight="1">
      <c r="A2" s="172" t="s">
        <v>77</v>
      </c>
      <c r="B2" s="172"/>
      <c r="C2" s="172"/>
      <c r="D2" s="172"/>
      <c r="E2" s="172"/>
      <c r="F2" s="172"/>
      <c r="G2" s="172"/>
      <c r="H2" s="59"/>
      <c r="I2" s="59"/>
      <c r="J2" s="59"/>
      <c r="K2" s="5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5" s="4" customFormat="1" ht="35.25" customHeight="1">
      <c r="A3" s="186" t="s">
        <v>176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35" s="5" customFormat="1" ht="32.25" customHeight="1">
      <c r="A4" s="187" t="s">
        <v>69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1:35" s="7" customFormat="1" ht="42" customHeight="1">
      <c r="A5" s="184" t="s">
        <v>10</v>
      </c>
      <c r="B5" s="184" t="s">
        <v>11</v>
      </c>
      <c r="C5" s="184" t="s">
        <v>102</v>
      </c>
      <c r="D5" s="184" t="s">
        <v>12</v>
      </c>
      <c r="E5" s="183" t="s">
        <v>103</v>
      </c>
      <c r="F5" s="183"/>
      <c r="G5" s="183" t="s">
        <v>15</v>
      </c>
      <c r="H5" s="183"/>
      <c r="I5" s="183"/>
      <c r="J5" s="183"/>
      <c r="K5" s="183"/>
      <c r="L5" s="183"/>
      <c r="M5" s="183"/>
      <c r="N5" s="183" t="s">
        <v>16</v>
      </c>
      <c r="O5" s="183"/>
      <c r="P5" s="183"/>
      <c r="Q5" s="183"/>
      <c r="R5" s="183"/>
      <c r="S5" s="183"/>
      <c r="T5" s="183"/>
      <c r="U5" s="185" t="s">
        <v>140</v>
      </c>
      <c r="V5" s="154"/>
      <c r="W5" s="180" t="s">
        <v>95</v>
      </c>
      <c r="X5" s="182"/>
      <c r="Y5" s="180" t="s">
        <v>96</v>
      </c>
      <c r="Z5" s="181"/>
      <c r="AA5" s="132" t="s">
        <v>75</v>
      </c>
      <c r="AB5" s="180" t="s">
        <v>165</v>
      </c>
      <c r="AC5" s="182"/>
      <c r="AD5" s="180" t="s">
        <v>81</v>
      </c>
      <c r="AE5" s="182"/>
      <c r="AF5" s="180" t="s">
        <v>97</v>
      </c>
      <c r="AG5" s="181"/>
      <c r="AH5" s="180" t="s">
        <v>167</v>
      </c>
      <c r="AI5" s="181"/>
    </row>
    <row r="6" spans="1:35" s="8" customFormat="1" ht="27.75" customHeight="1">
      <c r="A6" s="184"/>
      <c r="B6" s="184"/>
      <c r="C6" s="184"/>
      <c r="D6" s="184"/>
      <c r="E6" s="188" t="s">
        <v>104</v>
      </c>
      <c r="F6" s="188" t="s">
        <v>105</v>
      </c>
      <c r="G6" s="183" t="s">
        <v>18</v>
      </c>
      <c r="H6" s="173" t="s">
        <v>120</v>
      </c>
      <c r="I6" s="174"/>
      <c r="J6" s="174"/>
      <c r="K6" s="174"/>
      <c r="L6" s="175"/>
      <c r="M6" s="183" t="s">
        <v>20</v>
      </c>
      <c r="N6" s="183" t="s">
        <v>18</v>
      </c>
      <c r="O6" s="173" t="s">
        <v>120</v>
      </c>
      <c r="P6" s="174"/>
      <c r="Q6" s="174"/>
      <c r="R6" s="174"/>
      <c r="S6" s="175"/>
      <c r="T6" s="183" t="s">
        <v>20</v>
      </c>
      <c r="U6" s="130" t="s">
        <v>141</v>
      </c>
      <c r="V6" s="130" t="s">
        <v>142</v>
      </c>
      <c r="W6" s="176" t="s">
        <v>21</v>
      </c>
      <c r="X6" s="178" t="s">
        <v>22</v>
      </c>
      <c r="Y6" s="176" t="s">
        <v>21</v>
      </c>
      <c r="Z6" s="178" t="s">
        <v>22</v>
      </c>
      <c r="AA6" s="133"/>
      <c r="AB6" s="176" t="s">
        <v>21</v>
      </c>
      <c r="AC6" s="178" t="s">
        <v>22</v>
      </c>
      <c r="AD6" s="176" t="s">
        <v>21</v>
      </c>
      <c r="AE6" s="178" t="s">
        <v>22</v>
      </c>
      <c r="AF6" s="176" t="s">
        <v>21</v>
      </c>
      <c r="AG6" s="178" t="s">
        <v>22</v>
      </c>
      <c r="AH6" s="176" t="s">
        <v>21</v>
      </c>
      <c r="AI6" s="178" t="s">
        <v>22</v>
      </c>
    </row>
    <row r="7" spans="1:35" s="8" customFormat="1" ht="45.75" customHeight="1">
      <c r="A7" s="184"/>
      <c r="B7" s="184"/>
      <c r="C7" s="184"/>
      <c r="D7" s="184"/>
      <c r="E7" s="189"/>
      <c r="F7" s="189"/>
      <c r="G7" s="183"/>
      <c r="H7" s="60" t="s">
        <v>126</v>
      </c>
      <c r="I7" s="60" t="s">
        <v>121</v>
      </c>
      <c r="J7" s="60" t="s">
        <v>122</v>
      </c>
      <c r="K7" s="70" t="s">
        <v>124</v>
      </c>
      <c r="L7" s="60" t="s">
        <v>123</v>
      </c>
      <c r="M7" s="183"/>
      <c r="N7" s="183"/>
      <c r="O7" s="60" t="s">
        <v>126</v>
      </c>
      <c r="P7" s="60" t="s">
        <v>121</v>
      </c>
      <c r="Q7" s="60" t="s">
        <v>122</v>
      </c>
      <c r="R7" s="70" t="s">
        <v>124</v>
      </c>
      <c r="S7" s="60" t="s">
        <v>123</v>
      </c>
      <c r="T7" s="183"/>
      <c r="U7" s="131"/>
      <c r="V7" s="131"/>
      <c r="W7" s="177"/>
      <c r="X7" s="179"/>
      <c r="Y7" s="177"/>
      <c r="Z7" s="179"/>
      <c r="AA7" s="127"/>
      <c r="AB7" s="177"/>
      <c r="AC7" s="179"/>
      <c r="AD7" s="177"/>
      <c r="AE7" s="179"/>
      <c r="AF7" s="177"/>
      <c r="AG7" s="179"/>
      <c r="AH7" s="177"/>
      <c r="AI7" s="179"/>
    </row>
    <row r="8" spans="1:35" s="65" customFormat="1" ht="18" customHeight="1">
      <c r="A8" s="64" t="s">
        <v>23</v>
      </c>
      <c r="B8" s="64" t="s">
        <v>24</v>
      </c>
      <c r="C8" s="64" t="s">
        <v>25</v>
      </c>
      <c r="D8" s="64" t="s">
        <v>26</v>
      </c>
      <c r="E8" s="64" t="s">
        <v>27</v>
      </c>
      <c r="F8" s="63" t="s">
        <v>28</v>
      </c>
      <c r="G8" s="63" t="s">
        <v>29</v>
      </c>
      <c r="H8" s="63" t="s">
        <v>30</v>
      </c>
      <c r="I8" s="63" t="s">
        <v>31</v>
      </c>
      <c r="J8" s="63" t="s">
        <v>32</v>
      </c>
      <c r="K8" s="63" t="s">
        <v>33</v>
      </c>
      <c r="L8" s="63" t="s">
        <v>34</v>
      </c>
      <c r="M8" s="63" t="s">
        <v>35</v>
      </c>
      <c r="N8" s="63" t="s">
        <v>36</v>
      </c>
      <c r="O8" s="63" t="s">
        <v>37</v>
      </c>
      <c r="P8" s="63" t="s">
        <v>38</v>
      </c>
      <c r="Q8" s="63" t="s">
        <v>39</v>
      </c>
      <c r="R8" s="63" t="s">
        <v>40</v>
      </c>
      <c r="S8" s="63" t="s">
        <v>41</v>
      </c>
      <c r="T8" s="63" t="s">
        <v>42</v>
      </c>
      <c r="U8" s="64" t="s">
        <v>43</v>
      </c>
      <c r="V8" s="64" t="s">
        <v>44</v>
      </c>
      <c r="W8" s="63" t="s">
        <v>45</v>
      </c>
      <c r="X8" s="63" t="s">
        <v>109</v>
      </c>
      <c r="Y8" s="63" t="s">
        <v>110</v>
      </c>
      <c r="Z8" s="63" t="s">
        <v>111</v>
      </c>
      <c r="AA8" s="63" t="s">
        <v>132</v>
      </c>
      <c r="AB8" s="63" t="s">
        <v>133</v>
      </c>
      <c r="AC8" s="63" t="s">
        <v>134</v>
      </c>
      <c r="AD8" s="63" t="s">
        <v>135</v>
      </c>
      <c r="AE8" s="63" t="s">
        <v>136</v>
      </c>
      <c r="AF8" s="63" t="s">
        <v>137</v>
      </c>
      <c r="AG8" s="63" t="s">
        <v>138</v>
      </c>
      <c r="AH8" s="63" t="s">
        <v>139</v>
      </c>
      <c r="AI8" s="63" t="s">
        <v>166</v>
      </c>
    </row>
    <row r="9" spans="1:35" s="4" customFormat="1" ht="16.5">
      <c r="A9" s="10"/>
      <c r="B9" s="11" t="s">
        <v>46</v>
      </c>
      <c r="C9" s="11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4"/>
    </row>
    <row r="10" spans="1:35" s="4" customFormat="1" ht="15.75">
      <c r="A10" s="15">
        <v>1</v>
      </c>
      <c r="B10" s="16" t="s">
        <v>49</v>
      </c>
      <c r="C10" s="61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9"/>
    </row>
    <row r="11" spans="1:35" s="4" customFormat="1" ht="30">
      <c r="A11" s="20" t="s">
        <v>70</v>
      </c>
      <c r="B11" s="21" t="s">
        <v>125</v>
      </c>
      <c r="C11" s="21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s="4" customFormat="1" ht="30">
      <c r="A12" s="20" t="s">
        <v>71</v>
      </c>
      <c r="B12" s="21" t="s">
        <v>125</v>
      </c>
      <c r="C12" s="21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s="4" customFormat="1" ht="15.75">
      <c r="A13" s="20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s="4" customFormat="1" ht="15.75">
      <c r="A14" s="15">
        <v>2</v>
      </c>
      <c r="B14" s="16" t="s">
        <v>49</v>
      </c>
      <c r="C14" s="61"/>
      <c r="D14" s="22"/>
      <c r="E14" s="22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9"/>
    </row>
    <row r="15" spans="1:35" s="4" customFormat="1" ht="30">
      <c r="A15" s="20" t="s">
        <v>72</v>
      </c>
      <c r="B15" s="21" t="s">
        <v>125</v>
      </c>
      <c r="C15" s="21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</row>
    <row r="16" spans="1:35" ht="30">
      <c r="A16" s="20" t="s">
        <v>73</v>
      </c>
      <c r="B16" s="21" t="s">
        <v>125</v>
      </c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5.75">
      <c r="A17" s="20"/>
      <c r="B17" s="25"/>
      <c r="C17" s="6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5.75">
      <c r="A18" s="43"/>
      <c r="B18" s="58"/>
      <c r="C18" s="58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</row>
    <row r="19" spans="1:40" ht="29.25" customHeight="1">
      <c r="A19" s="30"/>
      <c r="B19" s="66" t="s">
        <v>58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 t="s">
        <v>117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</row>
    <row r="20" spans="1:40" ht="15.75">
      <c r="A20" s="30"/>
      <c r="B20" t="s">
        <v>78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t="s">
        <v>118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15.75">
      <c r="A21" s="30"/>
      <c r="B21" t="s">
        <v>79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t="s">
        <v>119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15.75">
      <c r="A22" s="30"/>
      <c r="B22" t="s">
        <v>112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t="s">
        <v>164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15.75">
      <c r="A23" s="30"/>
      <c r="B23" t="s">
        <v>113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15.75">
      <c r="A24" s="30"/>
      <c r="B24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15.75">
      <c r="A25" s="30"/>
      <c r="B25" t="s">
        <v>115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5.75">
      <c r="A26" s="30"/>
      <c r="B26" t="s">
        <v>116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5.75">
      <c r="A27" s="30"/>
      <c r="B27" t="s">
        <v>128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5.75">
      <c r="A28" s="30"/>
      <c r="B28" t="s">
        <v>129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5.75">
      <c r="A29" s="30"/>
      <c r="B29" t="s">
        <v>130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15.75">
      <c r="A30" s="30"/>
      <c r="B30" t="s">
        <v>131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15.75">
      <c r="A31" s="30"/>
      <c r="B31" t="s">
        <v>127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5.75">
      <c r="A32" s="30"/>
      <c r="B32" t="s">
        <v>143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15.75">
      <c r="A33" s="30"/>
      <c r="B33" t="s">
        <v>144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15.75">
      <c r="A34" s="30"/>
      <c r="B34" t="s">
        <v>145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15.75">
      <c r="A35" s="30"/>
      <c r="B35" t="s">
        <v>146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15.75">
      <c r="A36" s="30"/>
      <c r="B36" t="s">
        <v>147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15.75">
      <c r="A37" s="30"/>
      <c r="B37" t="s">
        <v>148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15.75">
      <c r="A38" s="30"/>
      <c r="B38" t="s">
        <v>149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ht="15.75">
      <c r="A39" s="30"/>
      <c r="B39" t="s">
        <v>150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5.75" customHeight="1">
      <c r="A40" s="30"/>
      <c r="B40" t="s">
        <v>151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5.75">
      <c r="A41" s="30"/>
      <c r="B41" t="s">
        <v>152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5.75">
      <c r="A42" s="30"/>
      <c r="B42" t="s">
        <v>153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5.75">
      <c r="A43" s="30"/>
      <c r="B43" t="s">
        <v>154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5.75">
      <c r="A44" s="30"/>
      <c r="B44" s="68" t="s">
        <v>155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15.75">
      <c r="A45" s="30"/>
      <c r="B45" s="68" t="s">
        <v>156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15.75">
      <c r="A46" s="30"/>
      <c r="B46" s="68" t="s">
        <v>157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5.75">
      <c r="A47" s="30"/>
      <c r="B47" s="68" t="s">
        <v>158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15.75">
      <c r="A48" s="30"/>
      <c r="B48" s="68" t="s">
        <v>159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2:40" ht="15.75">
      <c r="B49" s="68" t="s">
        <v>160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2:40" ht="15.75">
      <c r="B50" s="68" t="s">
        <v>161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2:40" ht="15.75">
      <c r="B51" s="68" t="s">
        <v>162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2:40" ht="15.75">
      <c r="B52" s="68" t="s">
        <v>163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ht="15.75">
      <c r="B53" s="68" t="s">
        <v>168</v>
      </c>
    </row>
    <row r="54" ht="15.75">
      <c r="B54" s="68" t="s">
        <v>169</v>
      </c>
    </row>
  </sheetData>
  <mergeCells count="41">
    <mergeCell ref="AH5:AI5"/>
    <mergeCell ref="AH6:AH7"/>
    <mergeCell ref="AI6:AI7"/>
    <mergeCell ref="A1:AI1"/>
    <mergeCell ref="A3:AI3"/>
    <mergeCell ref="A4:AI4"/>
    <mergeCell ref="C5:C7"/>
    <mergeCell ref="E5:F5"/>
    <mergeCell ref="E6:E7"/>
    <mergeCell ref="F6:F7"/>
    <mergeCell ref="U5:V5"/>
    <mergeCell ref="U6:U7"/>
    <mergeCell ref="V6:V7"/>
    <mergeCell ref="AD6:AD7"/>
    <mergeCell ref="X6:X7"/>
    <mergeCell ref="AA5:AA7"/>
    <mergeCell ref="AB5:AC5"/>
    <mergeCell ref="AE6:AE7"/>
    <mergeCell ref="A5:A7"/>
    <mergeCell ref="B5:B7"/>
    <mergeCell ref="D5:D7"/>
    <mergeCell ref="Y5:Z5"/>
    <mergeCell ref="G5:M5"/>
    <mergeCell ref="N5:T5"/>
    <mergeCell ref="W5:X5"/>
    <mergeCell ref="O6:S6"/>
    <mergeCell ref="G6:G7"/>
    <mergeCell ref="M6:M7"/>
    <mergeCell ref="N6:N7"/>
    <mergeCell ref="T6:T7"/>
    <mergeCell ref="W6:W7"/>
    <mergeCell ref="A2:G2"/>
    <mergeCell ref="H6:L6"/>
    <mergeCell ref="AF6:AF7"/>
    <mergeCell ref="AG6:AG7"/>
    <mergeCell ref="AF5:AG5"/>
    <mergeCell ref="AD5:AE5"/>
    <mergeCell ref="Y6:Y7"/>
    <mergeCell ref="Z6:Z7"/>
    <mergeCell ref="AB6:AB7"/>
    <mergeCell ref="AC6:AC7"/>
  </mergeCells>
  <printOptions horizontalCentered="1"/>
  <pageMargins left="0.25" right="0" top="0.5" bottom="0.5" header="0.5" footer="0.25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:AI4"/>
    </sheetView>
  </sheetViews>
  <sheetFormatPr defaultColWidth="8.796875" defaultRowHeight="14.25"/>
  <cols>
    <col min="1" max="1" width="2.8984375" style="1" customWidth="1"/>
    <col min="2" max="2" width="19.59765625" style="1" customWidth="1"/>
    <col min="3" max="3" width="6.69921875" style="1" customWidth="1"/>
    <col min="4" max="5" width="6.3984375" style="1" customWidth="1"/>
    <col min="6" max="6" width="7.5" style="1" customWidth="1"/>
    <col min="7" max="11" width="6.8984375" style="1" customWidth="1"/>
    <col min="12" max="13" width="7.19921875" style="1" customWidth="1"/>
    <col min="14" max="14" width="7.5" style="1" customWidth="1"/>
    <col min="15" max="18" width="8.69921875" style="1" customWidth="1"/>
    <col min="19" max="19" width="8.5" style="1" customWidth="1"/>
    <col min="20" max="20" width="7.69921875" style="1" customWidth="1"/>
    <col min="21" max="21" width="6.19921875" style="1" customWidth="1"/>
    <col min="22" max="22" width="6.5" style="1" customWidth="1"/>
    <col min="23" max="23" width="9.09765625" style="1" customWidth="1"/>
    <col min="24" max="24" width="9.19921875" style="1" customWidth="1"/>
    <col min="25" max="25" width="8.09765625" style="1" customWidth="1"/>
    <col min="26" max="26" width="8.19921875" style="1" customWidth="1"/>
    <col min="27" max="27" width="11.5" style="1" customWidth="1"/>
    <col min="28" max="28" width="9.5" style="1" customWidth="1"/>
    <col min="29" max="29" width="8.8984375" style="1" customWidth="1"/>
    <col min="30" max="30" width="9" style="1" customWidth="1"/>
    <col min="31" max="31" width="9.09765625" style="1" customWidth="1"/>
    <col min="32" max="32" width="7.8984375" style="1" customWidth="1"/>
    <col min="33" max="34" width="7.69921875" style="1" customWidth="1"/>
    <col min="35" max="35" width="9.19921875" style="1" customWidth="1"/>
    <col min="36" max="16384" width="9" style="1" customWidth="1"/>
  </cols>
  <sheetData>
    <row r="1" spans="1:35" ht="18">
      <c r="A1" s="172" t="s">
        <v>94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1" s="3" customFormat="1" ht="27" customHeight="1">
      <c r="A2" s="172" t="s">
        <v>77</v>
      </c>
      <c r="B2" s="172"/>
      <c r="C2" s="172"/>
      <c r="D2" s="172"/>
      <c r="E2" s="172"/>
      <c r="F2" s="172"/>
      <c r="G2" s="172"/>
      <c r="H2" s="59"/>
      <c r="I2" s="59"/>
      <c r="J2" s="59"/>
      <c r="K2" s="5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5" s="4" customFormat="1" ht="35.25" customHeight="1">
      <c r="A3" s="186" t="s">
        <v>177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35" s="5" customFormat="1" ht="32.25" customHeight="1">
      <c r="A4" s="187" t="s">
        <v>69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1:35" s="7" customFormat="1" ht="42" customHeight="1">
      <c r="A5" s="184" t="s">
        <v>10</v>
      </c>
      <c r="B5" s="184" t="s">
        <v>11</v>
      </c>
      <c r="C5" s="184" t="s">
        <v>102</v>
      </c>
      <c r="D5" s="184" t="s">
        <v>12</v>
      </c>
      <c r="E5" s="183" t="s">
        <v>103</v>
      </c>
      <c r="F5" s="183"/>
      <c r="G5" s="183" t="s">
        <v>15</v>
      </c>
      <c r="H5" s="183"/>
      <c r="I5" s="183"/>
      <c r="J5" s="183"/>
      <c r="K5" s="183"/>
      <c r="L5" s="183"/>
      <c r="M5" s="183"/>
      <c r="N5" s="183" t="s">
        <v>16</v>
      </c>
      <c r="O5" s="183"/>
      <c r="P5" s="183"/>
      <c r="Q5" s="183"/>
      <c r="R5" s="183"/>
      <c r="S5" s="183"/>
      <c r="T5" s="183"/>
      <c r="U5" s="185" t="s">
        <v>140</v>
      </c>
      <c r="V5" s="154"/>
      <c r="W5" s="180" t="s">
        <v>95</v>
      </c>
      <c r="X5" s="182"/>
      <c r="Y5" s="180" t="s">
        <v>96</v>
      </c>
      <c r="Z5" s="181"/>
      <c r="AA5" s="132" t="s">
        <v>75</v>
      </c>
      <c r="AB5" s="180" t="s">
        <v>165</v>
      </c>
      <c r="AC5" s="182"/>
      <c r="AD5" s="180" t="s">
        <v>81</v>
      </c>
      <c r="AE5" s="182"/>
      <c r="AF5" s="180" t="s">
        <v>97</v>
      </c>
      <c r="AG5" s="181"/>
      <c r="AH5" s="180" t="s">
        <v>170</v>
      </c>
      <c r="AI5" s="181"/>
    </row>
    <row r="6" spans="1:35" s="8" customFormat="1" ht="27.75" customHeight="1">
      <c r="A6" s="184"/>
      <c r="B6" s="184"/>
      <c r="C6" s="184"/>
      <c r="D6" s="184"/>
      <c r="E6" s="188" t="s">
        <v>104</v>
      </c>
      <c r="F6" s="188" t="s">
        <v>105</v>
      </c>
      <c r="G6" s="183" t="s">
        <v>18</v>
      </c>
      <c r="H6" s="173" t="s">
        <v>120</v>
      </c>
      <c r="I6" s="174"/>
      <c r="J6" s="174"/>
      <c r="K6" s="174"/>
      <c r="L6" s="175"/>
      <c r="M6" s="183" t="s">
        <v>20</v>
      </c>
      <c r="N6" s="183" t="s">
        <v>18</v>
      </c>
      <c r="O6" s="173" t="s">
        <v>120</v>
      </c>
      <c r="P6" s="174"/>
      <c r="Q6" s="174"/>
      <c r="R6" s="174"/>
      <c r="S6" s="175"/>
      <c r="T6" s="183" t="s">
        <v>20</v>
      </c>
      <c r="U6" s="130" t="s">
        <v>141</v>
      </c>
      <c r="V6" s="130" t="s">
        <v>142</v>
      </c>
      <c r="W6" s="176" t="s">
        <v>21</v>
      </c>
      <c r="X6" s="178" t="s">
        <v>22</v>
      </c>
      <c r="Y6" s="176" t="s">
        <v>21</v>
      </c>
      <c r="Z6" s="178" t="s">
        <v>22</v>
      </c>
      <c r="AA6" s="133"/>
      <c r="AB6" s="176" t="s">
        <v>21</v>
      </c>
      <c r="AC6" s="178" t="s">
        <v>22</v>
      </c>
      <c r="AD6" s="176" t="s">
        <v>21</v>
      </c>
      <c r="AE6" s="178" t="s">
        <v>22</v>
      </c>
      <c r="AF6" s="176" t="s">
        <v>21</v>
      </c>
      <c r="AG6" s="178" t="s">
        <v>22</v>
      </c>
      <c r="AH6" s="176" t="s">
        <v>21</v>
      </c>
      <c r="AI6" s="178" t="s">
        <v>22</v>
      </c>
    </row>
    <row r="7" spans="1:35" s="8" customFormat="1" ht="45.75" customHeight="1">
      <c r="A7" s="184"/>
      <c r="B7" s="184"/>
      <c r="C7" s="184"/>
      <c r="D7" s="184"/>
      <c r="E7" s="189"/>
      <c r="F7" s="189"/>
      <c r="G7" s="183"/>
      <c r="H7" s="60" t="s">
        <v>126</v>
      </c>
      <c r="I7" s="60" t="s">
        <v>121</v>
      </c>
      <c r="J7" s="60" t="s">
        <v>122</v>
      </c>
      <c r="K7" s="70" t="s">
        <v>124</v>
      </c>
      <c r="L7" s="60" t="s">
        <v>123</v>
      </c>
      <c r="M7" s="183"/>
      <c r="N7" s="183"/>
      <c r="O7" s="60" t="s">
        <v>126</v>
      </c>
      <c r="P7" s="60" t="s">
        <v>121</v>
      </c>
      <c r="Q7" s="60" t="s">
        <v>122</v>
      </c>
      <c r="R7" s="70" t="s">
        <v>124</v>
      </c>
      <c r="S7" s="60" t="s">
        <v>123</v>
      </c>
      <c r="T7" s="183"/>
      <c r="U7" s="131"/>
      <c r="V7" s="131"/>
      <c r="W7" s="177"/>
      <c r="X7" s="179"/>
      <c r="Y7" s="177"/>
      <c r="Z7" s="179"/>
      <c r="AA7" s="127"/>
      <c r="AB7" s="177"/>
      <c r="AC7" s="179"/>
      <c r="AD7" s="177"/>
      <c r="AE7" s="179"/>
      <c r="AF7" s="177"/>
      <c r="AG7" s="179"/>
      <c r="AH7" s="177"/>
      <c r="AI7" s="179"/>
    </row>
    <row r="8" spans="1:35" s="65" customFormat="1" ht="18" customHeight="1">
      <c r="A8" s="64" t="s">
        <v>23</v>
      </c>
      <c r="B8" s="64" t="s">
        <v>24</v>
      </c>
      <c r="C8" s="64" t="s">
        <v>25</v>
      </c>
      <c r="D8" s="64" t="s">
        <v>26</v>
      </c>
      <c r="E8" s="64" t="s">
        <v>27</v>
      </c>
      <c r="F8" s="63" t="s">
        <v>28</v>
      </c>
      <c r="G8" s="63" t="s">
        <v>29</v>
      </c>
      <c r="H8" s="63" t="s">
        <v>30</v>
      </c>
      <c r="I8" s="63" t="s">
        <v>31</v>
      </c>
      <c r="J8" s="63" t="s">
        <v>32</v>
      </c>
      <c r="K8" s="63" t="s">
        <v>33</v>
      </c>
      <c r="L8" s="63" t="s">
        <v>34</v>
      </c>
      <c r="M8" s="63" t="s">
        <v>35</v>
      </c>
      <c r="N8" s="63" t="s">
        <v>36</v>
      </c>
      <c r="O8" s="63" t="s">
        <v>37</v>
      </c>
      <c r="P8" s="63" t="s">
        <v>38</v>
      </c>
      <c r="Q8" s="63" t="s">
        <v>39</v>
      </c>
      <c r="R8" s="63" t="s">
        <v>40</v>
      </c>
      <c r="S8" s="63" t="s">
        <v>41</v>
      </c>
      <c r="T8" s="63" t="s">
        <v>42</v>
      </c>
      <c r="U8" s="64" t="s">
        <v>43</v>
      </c>
      <c r="V8" s="64" t="s">
        <v>44</v>
      </c>
      <c r="W8" s="63" t="s">
        <v>45</v>
      </c>
      <c r="X8" s="63" t="s">
        <v>109</v>
      </c>
      <c r="Y8" s="63" t="s">
        <v>110</v>
      </c>
      <c r="Z8" s="63" t="s">
        <v>111</v>
      </c>
      <c r="AA8" s="63" t="s">
        <v>132</v>
      </c>
      <c r="AB8" s="63" t="s">
        <v>133</v>
      </c>
      <c r="AC8" s="63" t="s">
        <v>134</v>
      </c>
      <c r="AD8" s="63" t="s">
        <v>135</v>
      </c>
      <c r="AE8" s="63" t="s">
        <v>136</v>
      </c>
      <c r="AF8" s="63" t="s">
        <v>137</v>
      </c>
      <c r="AG8" s="63" t="s">
        <v>138</v>
      </c>
      <c r="AH8" s="63" t="s">
        <v>139</v>
      </c>
      <c r="AI8" s="63" t="s">
        <v>166</v>
      </c>
    </row>
    <row r="9" spans="1:35" s="4" customFormat="1" ht="16.5">
      <c r="A9" s="10"/>
      <c r="B9" s="11" t="s">
        <v>46</v>
      </c>
      <c r="C9" s="11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4"/>
    </row>
    <row r="10" spans="1:35" s="4" customFormat="1" ht="15.75">
      <c r="A10" s="15">
        <v>1</v>
      </c>
      <c r="B10" s="16" t="s">
        <v>49</v>
      </c>
      <c r="C10" s="61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9"/>
    </row>
    <row r="11" spans="1:35" s="4" customFormat="1" ht="30">
      <c r="A11" s="20" t="s">
        <v>70</v>
      </c>
      <c r="B11" s="21" t="s">
        <v>125</v>
      </c>
      <c r="C11" s="21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s="4" customFormat="1" ht="30">
      <c r="A12" s="20" t="s">
        <v>71</v>
      </c>
      <c r="B12" s="21" t="s">
        <v>125</v>
      </c>
      <c r="C12" s="21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s="4" customFormat="1" ht="15.75">
      <c r="A13" s="20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s="4" customFormat="1" ht="15.75">
      <c r="A14" s="15">
        <v>2</v>
      </c>
      <c r="B14" s="16" t="s">
        <v>49</v>
      </c>
      <c r="C14" s="61"/>
      <c r="D14" s="22"/>
      <c r="E14" s="22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9"/>
    </row>
    <row r="15" spans="1:35" s="4" customFormat="1" ht="30">
      <c r="A15" s="20" t="s">
        <v>72</v>
      </c>
      <c r="B15" s="21" t="s">
        <v>125</v>
      </c>
      <c r="C15" s="21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</row>
    <row r="16" spans="1:35" ht="30">
      <c r="A16" s="20" t="s">
        <v>73</v>
      </c>
      <c r="B16" s="21" t="s">
        <v>125</v>
      </c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5.75">
      <c r="A17" s="20"/>
      <c r="B17" s="25"/>
      <c r="C17" s="6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5.75">
      <c r="A18" s="43"/>
      <c r="B18" s="58"/>
      <c r="C18" s="58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</row>
    <row r="19" spans="1:40" ht="29.25" customHeight="1">
      <c r="A19" s="30"/>
      <c r="B19" s="66" t="s">
        <v>58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 t="s">
        <v>117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</row>
    <row r="20" spans="1:40" ht="15.75">
      <c r="A20" s="30"/>
      <c r="B20" t="s">
        <v>78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t="s">
        <v>118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15.75">
      <c r="A21" s="30"/>
      <c r="B21" t="s">
        <v>79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t="s">
        <v>119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15.75">
      <c r="A22" s="30"/>
      <c r="B22" t="s">
        <v>112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t="s">
        <v>164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15.75">
      <c r="A23" s="30"/>
      <c r="B23" t="s">
        <v>113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15.75">
      <c r="A24" s="30"/>
      <c r="B24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15.75">
      <c r="A25" s="30"/>
      <c r="B25" t="s">
        <v>115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5.75">
      <c r="A26" s="30"/>
      <c r="B26" t="s">
        <v>116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5.75">
      <c r="A27" s="30"/>
      <c r="B27" t="s">
        <v>128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5.75">
      <c r="A28" s="30"/>
      <c r="B28" t="s">
        <v>129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5.75">
      <c r="A29" s="30"/>
      <c r="B29" t="s">
        <v>130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15.75">
      <c r="A30" s="30"/>
      <c r="B30" t="s">
        <v>131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15.75">
      <c r="A31" s="30"/>
      <c r="B31" t="s">
        <v>127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5.75">
      <c r="A32" s="30"/>
      <c r="B32" t="s">
        <v>143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15.75">
      <c r="A33" s="30"/>
      <c r="B33" t="s">
        <v>144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15.75">
      <c r="A34" s="30"/>
      <c r="B34" t="s">
        <v>145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15.75">
      <c r="A35" s="30"/>
      <c r="B35" t="s">
        <v>146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15.75">
      <c r="A36" s="30"/>
      <c r="B36" t="s">
        <v>147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15.75">
      <c r="A37" s="30"/>
      <c r="B37" t="s">
        <v>148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15.75">
      <c r="A38" s="30"/>
      <c r="B38" t="s">
        <v>149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ht="15.75">
      <c r="A39" s="30"/>
      <c r="B39" t="s">
        <v>150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5.75" customHeight="1">
      <c r="A40" s="30"/>
      <c r="B40" t="s">
        <v>151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5.75">
      <c r="A41" s="30"/>
      <c r="B41" t="s">
        <v>152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5.75">
      <c r="A42" s="30"/>
      <c r="B42" t="s">
        <v>153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5.75">
      <c r="A43" s="30"/>
      <c r="B43" t="s">
        <v>154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5.75">
      <c r="A44" s="30"/>
      <c r="B44" s="68" t="s">
        <v>155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15.75">
      <c r="A45" s="30"/>
      <c r="B45" s="68" t="s">
        <v>156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15.75">
      <c r="A46" s="30"/>
      <c r="B46" s="68" t="s">
        <v>157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5.75">
      <c r="A47" s="30"/>
      <c r="B47" s="68" t="s">
        <v>158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15.75">
      <c r="A48" s="30"/>
      <c r="B48" s="68" t="s">
        <v>159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2:40" ht="15.75">
      <c r="B49" s="68" t="s">
        <v>160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2:40" ht="15.75">
      <c r="B50" s="68" t="s">
        <v>161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2:40" ht="15.75">
      <c r="B51" s="68" t="s">
        <v>162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2:40" ht="15.75">
      <c r="B52" s="68" t="s">
        <v>163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ht="15.75">
      <c r="B53" s="68" t="s">
        <v>168</v>
      </c>
    </row>
    <row r="54" ht="15.75">
      <c r="B54" s="68" t="s">
        <v>169</v>
      </c>
    </row>
  </sheetData>
  <mergeCells count="41">
    <mergeCell ref="A2:G2"/>
    <mergeCell ref="H6:L6"/>
    <mergeCell ref="AF6:AF7"/>
    <mergeCell ref="AG6:AG7"/>
    <mergeCell ref="AF5:AG5"/>
    <mergeCell ref="AD5:AE5"/>
    <mergeCell ref="Y6:Y7"/>
    <mergeCell ref="Z6:Z7"/>
    <mergeCell ref="AB6:AB7"/>
    <mergeCell ref="AC6:AC7"/>
    <mergeCell ref="M6:M7"/>
    <mergeCell ref="N6:N7"/>
    <mergeCell ref="T6:T7"/>
    <mergeCell ref="W6:W7"/>
    <mergeCell ref="AE6:AE7"/>
    <mergeCell ref="A5:A7"/>
    <mergeCell ref="B5:B7"/>
    <mergeCell ref="D5:D7"/>
    <mergeCell ref="Y5:Z5"/>
    <mergeCell ref="G5:M5"/>
    <mergeCell ref="N5:T5"/>
    <mergeCell ref="W5:X5"/>
    <mergeCell ref="O6:S6"/>
    <mergeCell ref="G6:G7"/>
    <mergeCell ref="U5:V5"/>
    <mergeCell ref="U6:U7"/>
    <mergeCell ref="V6:V7"/>
    <mergeCell ref="AD6:AD7"/>
    <mergeCell ref="X6:X7"/>
    <mergeCell ref="AA5:AA7"/>
    <mergeCell ref="AB5:AC5"/>
    <mergeCell ref="AH5:AI5"/>
    <mergeCell ref="AH6:AH7"/>
    <mergeCell ref="AI6:AI7"/>
    <mergeCell ref="A1:AI1"/>
    <mergeCell ref="A3:AI3"/>
    <mergeCell ref="A4:AI4"/>
    <mergeCell ref="C5:C7"/>
    <mergeCell ref="E5:F5"/>
    <mergeCell ref="E6:E7"/>
    <mergeCell ref="F6:F7"/>
  </mergeCells>
  <printOptions horizontalCentered="1"/>
  <pageMargins left="0.25" right="0" top="0.5" bottom="0.5" header="0.5" footer="0.25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2"/>
  <sheetViews>
    <sheetView view="pageBreakPreview" zoomScaleSheetLayoutView="100" workbookViewId="0" topLeftCell="A1">
      <pane xSplit="2" ySplit="8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19" sqref="Z19:Z22"/>
    </sheetView>
  </sheetViews>
  <sheetFormatPr defaultColWidth="8.796875" defaultRowHeight="14.25"/>
  <cols>
    <col min="1" max="1" width="2.8984375" style="1" customWidth="1"/>
    <col min="2" max="2" width="19.59765625" style="1" customWidth="1"/>
    <col min="3" max="3" width="6.69921875" style="1" customWidth="1"/>
    <col min="4" max="5" width="6.3984375" style="1" customWidth="1"/>
    <col min="6" max="6" width="7.5" style="1" customWidth="1"/>
    <col min="7" max="11" width="6.8984375" style="1" customWidth="1"/>
    <col min="12" max="13" width="7.19921875" style="1" customWidth="1"/>
    <col min="14" max="19" width="8.69921875" style="1" customWidth="1"/>
    <col min="20" max="20" width="9.19921875" style="1" customWidth="1"/>
    <col min="21" max="21" width="6.19921875" style="1" customWidth="1"/>
    <col min="22" max="22" width="6.5" style="1" customWidth="1"/>
    <col min="23" max="23" width="9.59765625" style="1" customWidth="1"/>
    <col min="24" max="24" width="10.59765625" style="1" customWidth="1"/>
    <col min="25" max="25" width="8.69921875" style="1" customWidth="1"/>
    <col min="26" max="26" width="8.19921875" style="1" customWidth="1"/>
    <col min="27" max="27" width="11.5" style="1" customWidth="1"/>
    <col min="28" max="28" width="9.5" style="1" customWidth="1"/>
    <col min="29" max="29" width="11.5" style="1" customWidth="1"/>
    <col min="30" max="30" width="9.8984375" style="1" customWidth="1"/>
    <col min="31" max="16384" width="9" style="1" customWidth="1"/>
  </cols>
  <sheetData>
    <row r="1" spans="1:30" ht="18">
      <c r="A1" s="172" t="s">
        <v>171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</row>
    <row r="2" spans="1:29" s="3" customFormat="1" ht="27" customHeight="1">
      <c r="A2" s="172" t="s">
        <v>77</v>
      </c>
      <c r="B2" s="172"/>
      <c r="C2" s="172"/>
      <c r="D2" s="172"/>
      <c r="E2" s="172"/>
      <c r="F2" s="172"/>
      <c r="G2" s="172"/>
      <c r="H2" s="59"/>
      <c r="I2" s="59"/>
      <c r="J2" s="59"/>
      <c r="K2" s="5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s="4" customFormat="1" ht="35.25" customHeight="1">
      <c r="A3" s="186" t="s">
        <v>178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30" s="5" customFormat="1" ht="32.25" customHeight="1">
      <c r="A4" s="187" t="s">
        <v>69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s="7" customFormat="1" ht="38.25" customHeight="1">
      <c r="A5" s="188" t="s">
        <v>10</v>
      </c>
      <c r="B5" s="184" t="s">
        <v>11</v>
      </c>
      <c r="C5" s="184" t="s">
        <v>102</v>
      </c>
      <c r="D5" s="184" t="s">
        <v>12</v>
      </c>
      <c r="E5" s="183" t="s">
        <v>103</v>
      </c>
      <c r="F5" s="183"/>
      <c r="G5" s="183" t="s">
        <v>15</v>
      </c>
      <c r="H5" s="183"/>
      <c r="I5" s="183"/>
      <c r="J5" s="183"/>
      <c r="K5" s="183"/>
      <c r="L5" s="183"/>
      <c r="M5" s="183"/>
      <c r="N5" s="183" t="s">
        <v>16</v>
      </c>
      <c r="O5" s="183"/>
      <c r="P5" s="183"/>
      <c r="Q5" s="183"/>
      <c r="R5" s="183"/>
      <c r="S5" s="183"/>
      <c r="T5" s="183"/>
      <c r="U5" s="185" t="s">
        <v>106</v>
      </c>
      <c r="V5" s="154"/>
      <c r="W5" s="180" t="s">
        <v>98</v>
      </c>
      <c r="X5" s="182"/>
      <c r="Y5" s="180" t="s">
        <v>99</v>
      </c>
      <c r="Z5" s="181"/>
      <c r="AA5" s="132" t="s">
        <v>100</v>
      </c>
      <c r="AB5" s="180" t="s">
        <v>101</v>
      </c>
      <c r="AC5" s="182"/>
      <c r="AD5" s="184" t="s">
        <v>17</v>
      </c>
    </row>
    <row r="6" spans="1:30" s="8" customFormat="1" ht="27.75" customHeight="1">
      <c r="A6" s="190"/>
      <c r="B6" s="184"/>
      <c r="C6" s="184"/>
      <c r="D6" s="184"/>
      <c r="E6" s="188" t="s">
        <v>104</v>
      </c>
      <c r="F6" s="188" t="s">
        <v>105</v>
      </c>
      <c r="G6" s="183" t="s">
        <v>18</v>
      </c>
      <c r="H6" s="173" t="s">
        <v>120</v>
      </c>
      <c r="I6" s="174"/>
      <c r="J6" s="174"/>
      <c r="K6" s="174"/>
      <c r="L6" s="175"/>
      <c r="M6" s="183" t="s">
        <v>20</v>
      </c>
      <c r="N6" s="183" t="s">
        <v>18</v>
      </c>
      <c r="O6" s="173" t="s">
        <v>120</v>
      </c>
      <c r="P6" s="174"/>
      <c r="Q6" s="174"/>
      <c r="R6" s="174"/>
      <c r="S6" s="175"/>
      <c r="T6" s="183" t="s">
        <v>20</v>
      </c>
      <c r="U6" s="130" t="s">
        <v>107</v>
      </c>
      <c r="V6" s="130" t="s">
        <v>108</v>
      </c>
      <c r="W6" s="176" t="s">
        <v>21</v>
      </c>
      <c r="X6" s="178" t="s">
        <v>22</v>
      </c>
      <c r="Y6" s="176" t="s">
        <v>21</v>
      </c>
      <c r="Z6" s="178" t="s">
        <v>22</v>
      </c>
      <c r="AA6" s="133"/>
      <c r="AB6" s="176" t="s">
        <v>21</v>
      </c>
      <c r="AC6" s="178" t="s">
        <v>22</v>
      </c>
      <c r="AD6" s="184"/>
    </row>
    <row r="7" spans="1:30" s="8" customFormat="1" ht="40.5" customHeight="1">
      <c r="A7" s="189"/>
      <c r="B7" s="184"/>
      <c r="C7" s="184"/>
      <c r="D7" s="184"/>
      <c r="E7" s="189"/>
      <c r="F7" s="189"/>
      <c r="G7" s="183"/>
      <c r="H7" s="60" t="s">
        <v>126</v>
      </c>
      <c r="I7" s="60" t="s">
        <v>121</v>
      </c>
      <c r="J7" s="60" t="s">
        <v>122</v>
      </c>
      <c r="K7" s="70" t="s">
        <v>124</v>
      </c>
      <c r="L7" s="60" t="s">
        <v>123</v>
      </c>
      <c r="M7" s="183"/>
      <c r="N7" s="183"/>
      <c r="O7" s="60" t="s">
        <v>126</v>
      </c>
      <c r="P7" s="60" t="s">
        <v>121</v>
      </c>
      <c r="Q7" s="60" t="s">
        <v>122</v>
      </c>
      <c r="R7" s="70" t="s">
        <v>124</v>
      </c>
      <c r="S7" s="60" t="s">
        <v>123</v>
      </c>
      <c r="T7" s="183"/>
      <c r="U7" s="131"/>
      <c r="V7" s="131"/>
      <c r="W7" s="177"/>
      <c r="X7" s="179"/>
      <c r="Y7" s="177"/>
      <c r="Z7" s="179"/>
      <c r="AA7" s="127"/>
      <c r="AB7" s="177"/>
      <c r="AC7" s="179"/>
      <c r="AD7" s="184"/>
    </row>
    <row r="8" spans="1:30" s="65" customFormat="1" ht="18" customHeight="1">
      <c r="A8" s="64" t="s">
        <v>23</v>
      </c>
      <c r="B8" s="64" t="s">
        <v>24</v>
      </c>
      <c r="C8" s="64" t="s">
        <v>25</v>
      </c>
      <c r="D8" s="64" t="s">
        <v>26</v>
      </c>
      <c r="E8" s="64" t="s">
        <v>27</v>
      </c>
      <c r="F8" s="63" t="s">
        <v>28</v>
      </c>
      <c r="G8" s="63" t="s">
        <v>29</v>
      </c>
      <c r="H8" s="63" t="s">
        <v>30</v>
      </c>
      <c r="I8" s="63" t="s">
        <v>31</v>
      </c>
      <c r="J8" s="63" t="s">
        <v>32</v>
      </c>
      <c r="K8" s="63" t="s">
        <v>33</v>
      </c>
      <c r="L8" s="63" t="s">
        <v>34</v>
      </c>
      <c r="M8" s="63" t="s">
        <v>35</v>
      </c>
      <c r="N8" s="63" t="s">
        <v>36</v>
      </c>
      <c r="O8" s="63" t="s">
        <v>37</v>
      </c>
      <c r="P8" s="63" t="s">
        <v>38</v>
      </c>
      <c r="Q8" s="63" t="s">
        <v>39</v>
      </c>
      <c r="R8" s="63" t="s">
        <v>40</v>
      </c>
      <c r="S8" s="63" t="s">
        <v>41</v>
      </c>
      <c r="T8" s="63" t="s">
        <v>42</v>
      </c>
      <c r="U8" s="64" t="s">
        <v>43</v>
      </c>
      <c r="V8" s="64" t="s">
        <v>44</v>
      </c>
      <c r="W8" s="63" t="s">
        <v>45</v>
      </c>
      <c r="X8" s="63" t="s">
        <v>109</v>
      </c>
      <c r="Y8" s="63" t="s">
        <v>110</v>
      </c>
      <c r="Z8" s="63" t="s">
        <v>111</v>
      </c>
      <c r="AA8" s="63" t="s">
        <v>132</v>
      </c>
      <c r="AB8" s="63" t="s">
        <v>133</v>
      </c>
      <c r="AC8" s="63" t="s">
        <v>134</v>
      </c>
      <c r="AD8" s="63" t="s">
        <v>135</v>
      </c>
    </row>
    <row r="9" spans="1:30" s="4" customFormat="1" ht="16.5">
      <c r="A9" s="10"/>
      <c r="B9" s="11" t="s">
        <v>46</v>
      </c>
      <c r="C9" s="11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1:30" s="4" customFormat="1" ht="15.75">
      <c r="A10" s="15">
        <v>1</v>
      </c>
      <c r="B10" s="16" t="s">
        <v>49</v>
      </c>
      <c r="C10" s="61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s="4" customFormat="1" ht="30">
      <c r="A11" s="20" t="s">
        <v>70</v>
      </c>
      <c r="B11" s="21" t="s">
        <v>125</v>
      </c>
      <c r="C11" s="21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 s="4" customFormat="1" ht="30">
      <c r="A12" s="20" t="s">
        <v>71</v>
      </c>
      <c r="B12" s="21" t="s">
        <v>125</v>
      </c>
      <c r="C12" s="21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 s="4" customFormat="1" ht="15.75">
      <c r="A13" s="20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s="4" customFormat="1" ht="15.75">
      <c r="A14" s="15">
        <v>2</v>
      </c>
      <c r="B14" s="16" t="s">
        <v>49</v>
      </c>
      <c r="C14" s="61"/>
      <c r="D14" s="22"/>
      <c r="E14" s="22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</row>
    <row r="15" spans="1:30" s="4" customFormat="1" ht="30">
      <c r="A15" s="20" t="s">
        <v>72</v>
      </c>
      <c r="B15" s="21" t="s">
        <v>125</v>
      </c>
      <c r="C15" s="21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</row>
    <row r="16" spans="1:30" ht="30">
      <c r="A16" s="20" t="s">
        <v>73</v>
      </c>
      <c r="B16" s="21" t="s">
        <v>125</v>
      </c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</row>
    <row r="17" spans="1:30" ht="15.75">
      <c r="A17" s="20"/>
      <c r="B17" s="25"/>
      <c r="C17" s="6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</row>
    <row r="18" spans="1:30" ht="15.75">
      <c r="A18" s="43"/>
      <c r="B18" s="58"/>
      <c r="C18" s="58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</row>
    <row r="19" spans="1:35" ht="29.25" customHeight="1">
      <c r="A19" s="30"/>
      <c r="B19" s="66" t="s">
        <v>58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 t="s">
        <v>117</v>
      </c>
      <c r="AA19" s="66"/>
      <c r="AB19" s="66"/>
      <c r="AC19" s="66"/>
      <c r="AD19" s="66"/>
      <c r="AE19" s="66"/>
      <c r="AF19" s="66"/>
      <c r="AG19" s="66"/>
      <c r="AH19" s="66"/>
      <c r="AI19" s="66"/>
    </row>
    <row r="20" spans="1:35" ht="15.75">
      <c r="A20" s="30"/>
      <c r="B20" t="s">
        <v>78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t="s">
        <v>118</v>
      </c>
      <c r="AA20"/>
      <c r="AB20"/>
      <c r="AC20"/>
      <c r="AD20"/>
      <c r="AE20"/>
      <c r="AF20"/>
      <c r="AG20"/>
      <c r="AH20"/>
      <c r="AI20"/>
    </row>
    <row r="21" spans="1:35" ht="15.75">
      <c r="A21" s="30"/>
      <c r="B21" t="s">
        <v>79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t="s">
        <v>119</v>
      </c>
      <c r="AA21"/>
      <c r="AB21"/>
      <c r="AC21"/>
      <c r="AD21"/>
      <c r="AE21"/>
      <c r="AF21"/>
      <c r="AG21"/>
      <c r="AH21"/>
      <c r="AI21"/>
    </row>
    <row r="22" spans="1:35" ht="15.75">
      <c r="A22" s="30"/>
      <c r="B22" t="s">
        <v>112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t="s">
        <v>164</v>
      </c>
      <c r="AA22"/>
      <c r="AB22"/>
      <c r="AC22"/>
      <c r="AD22"/>
      <c r="AE22"/>
      <c r="AF22"/>
      <c r="AG22"/>
      <c r="AH22"/>
      <c r="AI22"/>
    </row>
    <row r="23" spans="1:35" ht="15.75">
      <c r="A23" s="30"/>
      <c r="B23" t="s">
        <v>113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.75">
      <c r="A24" s="30"/>
      <c r="B24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5.75">
      <c r="A25" s="30"/>
      <c r="B25" t="s">
        <v>115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.75">
      <c r="A26" s="30"/>
      <c r="B26" t="s">
        <v>116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5.75">
      <c r="A27" s="30"/>
      <c r="B27" t="s">
        <v>128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.75">
      <c r="A28" s="30"/>
      <c r="B28" t="s">
        <v>129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5.75">
      <c r="A29" s="30"/>
      <c r="B29" t="s">
        <v>130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5.75">
      <c r="A30" s="30"/>
      <c r="B30" t="s">
        <v>131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5.75">
      <c r="A31" s="30"/>
      <c r="B31" t="s">
        <v>127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5.75">
      <c r="A32" s="30"/>
      <c r="B32" t="s">
        <v>143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5.75">
      <c r="A33" s="30"/>
      <c r="B33" t="s">
        <v>144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5.75">
      <c r="A34" s="30"/>
      <c r="B34" t="s">
        <v>145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>
      <c r="A35" s="30"/>
      <c r="B35" t="s">
        <v>146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>
      <c r="A36" s="30"/>
      <c r="B36" t="s">
        <v>147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5.75">
      <c r="A37" s="30"/>
      <c r="B37" t="s">
        <v>148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5.75">
      <c r="A38" s="30"/>
      <c r="B38" t="s">
        <v>149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5.75">
      <c r="A39" s="30"/>
      <c r="B39" t="s">
        <v>150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5.75">
      <c r="A40" s="30"/>
      <c r="B40" t="s">
        <v>151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6.5" customHeight="1">
      <c r="A41" s="30"/>
      <c r="B41" t="s">
        <v>152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5.75">
      <c r="A42" s="30"/>
      <c r="B42" t="s">
        <v>172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5.75">
      <c r="A43" s="30"/>
      <c r="B43" t="s">
        <v>154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5.75">
      <c r="A44" s="30"/>
      <c r="B44" s="68" t="s">
        <v>155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5.75">
      <c r="A45" s="30"/>
      <c r="B45" s="68" t="s">
        <v>156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69" customFormat="1" ht="15.75">
      <c r="A46" s="67"/>
      <c r="B46" s="68" t="s">
        <v>173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s="69" customFormat="1" ht="15.75">
      <c r="A47" s="67"/>
      <c r="B47" s="68" t="s">
        <v>174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s="69" customFormat="1" ht="15.75">
      <c r="A48" s="67"/>
      <c r="B48" s="68" t="s">
        <v>175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</row>
    <row r="49" spans="2:35" ht="16.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2:35" ht="15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15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15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</sheetData>
  <mergeCells count="33">
    <mergeCell ref="A2:G2"/>
    <mergeCell ref="AB5:AC5"/>
    <mergeCell ref="Y6:Y7"/>
    <mergeCell ref="Z6:Z7"/>
    <mergeCell ref="AB6:AB7"/>
    <mergeCell ref="AC6:AC7"/>
    <mergeCell ref="H6:L6"/>
    <mergeCell ref="O6:S6"/>
    <mergeCell ref="A5:A7"/>
    <mergeCell ref="B5:B7"/>
    <mergeCell ref="AD5:AD7"/>
    <mergeCell ref="G6:G7"/>
    <mergeCell ref="M6:M7"/>
    <mergeCell ref="N6:N7"/>
    <mergeCell ref="T6:T7"/>
    <mergeCell ref="W6:W7"/>
    <mergeCell ref="X6:X7"/>
    <mergeCell ref="AA5:AA7"/>
    <mergeCell ref="D5:D7"/>
    <mergeCell ref="Y5:Z5"/>
    <mergeCell ref="G5:M5"/>
    <mergeCell ref="N5:T5"/>
    <mergeCell ref="W5:X5"/>
    <mergeCell ref="A3:AD3"/>
    <mergeCell ref="A1:AD1"/>
    <mergeCell ref="A4:AD4"/>
    <mergeCell ref="C5:C7"/>
    <mergeCell ref="E5:F5"/>
    <mergeCell ref="E6:E7"/>
    <mergeCell ref="F6:F7"/>
    <mergeCell ref="U5:V5"/>
    <mergeCell ref="U6:U7"/>
    <mergeCell ref="V6:V7"/>
  </mergeCells>
  <printOptions horizontalCentered="1"/>
  <pageMargins left="0.25" right="0" top="0.5" bottom="0.5" header="0.5" footer="0.25"/>
  <pageSetup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C80"/>
  <sheetViews>
    <sheetView view="pageBreakPreview" zoomScale="85" zoomScaleSheetLayoutView="85" workbookViewId="0" topLeftCell="A5">
      <pane ySplit="3" topLeftCell="BM17" activePane="bottomLeft" state="frozen"/>
      <selection pane="topLeft" activeCell="A5" sqref="A5"/>
      <selection pane="bottomLeft" activeCell="L16" sqref="A1:IV16384"/>
    </sheetView>
  </sheetViews>
  <sheetFormatPr defaultColWidth="8.796875" defaultRowHeight="14.25"/>
  <cols>
    <col min="1" max="1" width="2.8984375" style="1" customWidth="1"/>
    <col min="2" max="2" width="19.59765625" style="1" customWidth="1"/>
    <col min="3" max="3" width="8.59765625" style="1" customWidth="1"/>
    <col min="4" max="4" width="6.8984375" style="1" customWidth="1"/>
    <col min="5" max="5" width="6.3984375" style="1" customWidth="1"/>
    <col min="6" max="6" width="7.5" style="1" customWidth="1"/>
    <col min="7" max="7" width="6.8984375" style="1" customWidth="1"/>
    <col min="8" max="9" width="10.09765625" style="1" customWidth="1"/>
    <col min="10" max="11" width="6.8984375" style="1" customWidth="1"/>
    <col min="12" max="12" width="7.19921875" style="1" customWidth="1"/>
    <col min="13" max="13" width="8.69921875" style="1" customWidth="1"/>
    <col min="14" max="15" width="9.59765625" style="1" customWidth="1"/>
    <col min="16" max="18" width="8.69921875" style="1" customWidth="1"/>
    <col min="19" max="19" width="7" style="1" customWidth="1"/>
    <col min="20" max="20" width="6.5" style="1" customWidth="1"/>
    <col min="21" max="21" width="7.5" style="1" customWidth="1"/>
    <col min="22" max="23" width="8.5" style="1" customWidth="1"/>
    <col min="24" max="24" width="8.69921875" style="1" customWidth="1"/>
    <col min="25" max="16384" width="9" style="1" customWidth="1"/>
  </cols>
  <sheetData>
    <row r="1" spans="1:24" ht="18" customHeight="1">
      <c r="A1" s="192" t="s">
        <v>180</v>
      </c>
      <c r="B1" s="193"/>
      <c r="C1" s="193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3" s="3" customFormat="1" ht="21" customHeight="1">
      <c r="A2" s="186" t="s">
        <v>181</v>
      </c>
      <c r="B2" s="194"/>
      <c r="C2" s="194"/>
      <c r="D2" s="192"/>
      <c r="E2" s="193"/>
      <c r="F2" s="193"/>
      <c r="G2" s="72"/>
      <c r="H2" s="59"/>
      <c r="I2" s="59"/>
      <c r="J2" s="59"/>
      <c r="K2" s="5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s="4" customFormat="1" ht="35.25" customHeight="1">
      <c r="A3" s="186" t="s">
        <v>214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s="5" customFormat="1" ht="32.25" customHeight="1">
      <c r="A4" s="187" t="s">
        <v>220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s="7" customFormat="1" ht="38.25" customHeight="1">
      <c r="A5" s="188" t="s">
        <v>10</v>
      </c>
      <c r="B5" s="184" t="s">
        <v>11</v>
      </c>
      <c r="C5" s="184" t="s">
        <v>102</v>
      </c>
      <c r="D5" s="184" t="s">
        <v>12</v>
      </c>
      <c r="E5" s="183" t="s">
        <v>103</v>
      </c>
      <c r="F5" s="183"/>
      <c r="G5" s="183" t="s">
        <v>15</v>
      </c>
      <c r="H5" s="183"/>
      <c r="I5" s="183"/>
      <c r="J5" s="183"/>
      <c r="K5" s="183"/>
      <c r="L5" s="183"/>
      <c r="M5" s="183" t="s">
        <v>16</v>
      </c>
      <c r="N5" s="183"/>
      <c r="O5" s="183"/>
      <c r="P5" s="183"/>
      <c r="Q5" s="183"/>
      <c r="R5" s="183"/>
      <c r="S5" s="185" t="s">
        <v>106</v>
      </c>
      <c r="T5" s="154"/>
      <c r="U5" s="130" t="s">
        <v>211</v>
      </c>
      <c r="V5" s="130" t="s">
        <v>212</v>
      </c>
      <c r="W5" s="130" t="s">
        <v>213</v>
      </c>
      <c r="X5" s="184" t="s">
        <v>17</v>
      </c>
    </row>
    <row r="6" spans="1:24" s="8" customFormat="1" ht="27.75" customHeight="1">
      <c r="A6" s="190"/>
      <c r="B6" s="184"/>
      <c r="C6" s="184"/>
      <c r="D6" s="184"/>
      <c r="E6" s="188" t="s">
        <v>247</v>
      </c>
      <c r="F6" s="188" t="s">
        <v>248</v>
      </c>
      <c r="G6" s="183" t="s">
        <v>18</v>
      </c>
      <c r="H6" s="173" t="s">
        <v>120</v>
      </c>
      <c r="I6" s="174"/>
      <c r="J6" s="174"/>
      <c r="K6" s="174"/>
      <c r="L6" s="175"/>
      <c r="M6" s="183" t="s">
        <v>18</v>
      </c>
      <c r="N6" s="173" t="s">
        <v>120</v>
      </c>
      <c r="O6" s="174"/>
      <c r="P6" s="174"/>
      <c r="Q6" s="174"/>
      <c r="R6" s="175"/>
      <c r="S6" s="130" t="s">
        <v>209</v>
      </c>
      <c r="T6" s="130" t="s">
        <v>210</v>
      </c>
      <c r="U6" s="191"/>
      <c r="V6" s="191"/>
      <c r="W6" s="191"/>
      <c r="X6" s="184"/>
    </row>
    <row r="7" spans="1:24" s="8" customFormat="1" ht="65.25" customHeight="1">
      <c r="A7" s="189"/>
      <c r="B7" s="184"/>
      <c r="C7" s="184"/>
      <c r="D7" s="184"/>
      <c r="E7" s="189"/>
      <c r="F7" s="189"/>
      <c r="G7" s="183"/>
      <c r="H7" s="60" t="s">
        <v>207</v>
      </c>
      <c r="I7" s="60" t="s">
        <v>208</v>
      </c>
      <c r="J7" s="60" t="s">
        <v>182</v>
      </c>
      <c r="K7" s="70" t="s">
        <v>236</v>
      </c>
      <c r="L7" s="60" t="s">
        <v>123</v>
      </c>
      <c r="M7" s="183"/>
      <c r="N7" s="60" t="s">
        <v>207</v>
      </c>
      <c r="O7" s="60" t="s">
        <v>208</v>
      </c>
      <c r="P7" s="60" t="s">
        <v>182</v>
      </c>
      <c r="Q7" s="70" t="s">
        <v>234</v>
      </c>
      <c r="R7" s="60" t="s">
        <v>123</v>
      </c>
      <c r="S7" s="131"/>
      <c r="T7" s="131"/>
      <c r="U7" s="131"/>
      <c r="V7" s="131"/>
      <c r="W7" s="131"/>
      <c r="X7" s="184"/>
    </row>
    <row r="8" spans="1:24" s="75" customFormat="1" ht="18" customHeight="1">
      <c r="A8" s="74" t="s">
        <v>183</v>
      </c>
      <c r="B8" s="74" t="s">
        <v>184</v>
      </c>
      <c r="C8" s="74" t="s">
        <v>185</v>
      </c>
      <c r="D8" s="74" t="s">
        <v>186</v>
      </c>
      <c r="E8" s="74" t="s">
        <v>187</v>
      </c>
      <c r="F8" s="74" t="s">
        <v>188</v>
      </c>
      <c r="G8" s="74" t="s">
        <v>189</v>
      </c>
      <c r="H8" s="74" t="s">
        <v>190</v>
      </c>
      <c r="I8" s="74" t="s">
        <v>191</v>
      </c>
      <c r="J8" s="74" t="s">
        <v>192</v>
      </c>
      <c r="K8" s="74" t="s">
        <v>193</v>
      </c>
      <c r="L8" s="74" t="s">
        <v>194</v>
      </c>
      <c r="M8" s="74" t="s">
        <v>195</v>
      </c>
      <c r="N8" s="74" t="s">
        <v>196</v>
      </c>
      <c r="O8" s="74" t="s">
        <v>197</v>
      </c>
      <c r="P8" s="74" t="s">
        <v>198</v>
      </c>
      <c r="Q8" s="74" t="s">
        <v>199</v>
      </c>
      <c r="R8" s="74" t="s">
        <v>200</v>
      </c>
      <c r="S8" s="74" t="s">
        <v>201</v>
      </c>
      <c r="T8" s="74" t="s">
        <v>202</v>
      </c>
      <c r="U8" s="74" t="s">
        <v>203</v>
      </c>
      <c r="V8" s="74" t="s">
        <v>204</v>
      </c>
      <c r="W8" s="74" t="s">
        <v>205</v>
      </c>
      <c r="X8" s="74" t="s">
        <v>206</v>
      </c>
    </row>
    <row r="9" spans="1:24" s="4" customFormat="1" ht="16.5">
      <c r="A9" s="10"/>
      <c r="B9" s="11" t="s">
        <v>46</v>
      </c>
      <c r="C9" s="11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23"/>
      <c r="T9" s="23"/>
      <c r="U9" s="91"/>
      <c r="V9" s="91"/>
      <c r="W9" s="91"/>
      <c r="X9" s="14"/>
    </row>
    <row r="10" spans="1:24" s="4" customFormat="1" ht="99.75" customHeight="1">
      <c r="A10" s="15">
        <v>1</v>
      </c>
      <c r="B10" s="25" t="s">
        <v>259</v>
      </c>
      <c r="C10" s="73" t="s">
        <v>216</v>
      </c>
      <c r="D10" s="22" t="s">
        <v>261</v>
      </c>
      <c r="E10" s="17"/>
      <c r="F10" s="17">
        <v>18616</v>
      </c>
      <c r="G10" s="17" t="s">
        <v>258</v>
      </c>
      <c r="H10" s="89">
        <v>75.225</v>
      </c>
      <c r="I10" s="89">
        <f>6.896+12.407</f>
        <v>19.303</v>
      </c>
      <c r="J10" s="89">
        <v>1.63</v>
      </c>
      <c r="K10" s="89">
        <v>7.35</v>
      </c>
      <c r="L10" s="86">
        <f>SUM(H10:K10)</f>
        <v>103.50799999999998</v>
      </c>
      <c r="M10" s="86"/>
      <c r="N10" s="86"/>
      <c r="O10" s="86"/>
      <c r="P10" s="86"/>
      <c r="Q10" s="86"/>
      <c r="R10" s="86"/>
      <c r="S10" s="23">
        <v>2009</v>
      </c>
      <c r="T10" s="23">
        <v>2010</v>
      </c>
      <c r="U10" s="86">
        <v>36</v>
      </c>
      <c r="V10" s="86">
        <v>10</v>
      </c>
      <c r="W10" s="86">
        <v>26.05</v>
      </c>
      <c r="X10" s="90"/>
    </row>
    <row r="11" spans="1:24" s="4" customFormat="1" ht="120.75" customHeight="1">
      <c r="A11" s="15">
        <v>2</v>
      </c>
      <c r="B11" s="25" t="s">
        <v>215</v>
      </c>
      <c r="C11" s="73" t="s">
        <v>260</v>
      </c>
      <c r="D11" s="22" t="s">
        <v>262</v>
      </c>
      <c r="E11" s="17"/>
      <c r="F11" s="17">
        <v>67643</v>
      </c>
      <c r="G11" s="17" t="s">
        <v>263</v>
      </c>
      <c r="H11" s="89"/>
      <c r="I11" s="89"/>
      <c r="J11" s="89"/>
      <c r="K11" s="89"/>
      <c r="L11" s="86"/>
      <c r="M11" s="86"/>
      <c r="N11" s="86"/>
      <c r="O11" s="86"/>
      <c r="P11" s="86"/>
      <c r="Q11" s="86"/>
      <c r="R11" s="86"/>
      <c r="S11" s="23"/>
      <c r="T11" s="23"/>
      <c r="U11" s="86"/>
      <c r="V11" s="86"/>
      <c r="W11" s="86"/>
      <c r="X11" s="90"/>
    </row>
    <row r="12" spans="1:24" s="4" customFormat="1" ht="15.75">
      <c r="A12" s="20" t="s">
        <v>70</v>
      </c>
      <c r="B12" s="21" t="s">
        <v>218</v>
      </c>
      <c r="C12" s="21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83"/>
      <c r="V12" s="83"/>
      <c r="W12" s="83"/>
      <c r="X12" s="24"/>
    </row>
    <row r="13" spans="1:24" s="4" customFormat="1" ht="15.75">
      <c r="A13" s="20" t="s">
        <v>71</v>
      </c>
      <c r="B13" s="21" t="s">
        <v>219</v>
      </c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83"/>
      <c r="V13" s="83"/>
      <c r="W13" s="83"/>
      <c r="X13" s="24"/>
    </row>
    <row r="14" spans="1:24" s="4" customFormat="1" ht="15.75">
      <c r="A14" s="20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83"/>
      <c r="V14" s="83"/>
      <c r="W14" s="83"/>
      <c r="X14" s="24"/>
    </row>
    <row r="15" spans="1:24" s="4" customFormat="1" ht="195">
      <c r="A15" s="20"/>
      <c r="B15" s="77" t="s">
        <v>244</v>
      </c>
      <c r="C15" s="73" t="s">
        <v>245</v>
      </c>
      <c r="D15" s="22" t="s">
        <v>246</v>
      </c>
      <c r="E15" s="22">
        <v>25000</v>
      </c>
      <c r="F15" s="22">
        <v>14723</v>
      </c>
      <c r="G15" s="22" t="s">
        <v>249</v>
      </c>
      <c r="H15" s="82">
        <f>63.296+4.5</f>
        <v>67.79599999999999</v>
      </c>
      <c r="I15" s="82">
        <f>1.52+6.898</f>
        <v>8.418</v>
      </c>
      <c r="J15" s="82">
        <v>1.022</v>
      </c>
      <c r="K15" s="82">
        <v>3.849</v>
      </c>
      <c r="L15" s="84">
        <f>SUM(H15:K15)</f>
        <v>81.08500000000001</v>
      </c>
      <c r="M15" s="23"/>
      <c r="N15" s="23"/>
      <c r="O15" s="23"/>
      <c r="P15" s="23"/>
      <c r="Q15" s="23"/>
      <c r="R15" s="23"/>
      <c r="S15" s="23">
        <v>2009</v>
      </c>
      <c r="T15" s="23">
        <v>2010</v>
      </c>
      <c r="U15" s="83">
        <v>30</v>
      </c>
      <c r="V15" s="83">
        <v>5</v>
      </c>
      <c r="W15" s="83">
        <v>24</v>
      </c>
      <c r="X15" s="24"/>
    </row>
    <row r="16" spans="1:24" s="4" customFormat="1" ht="63">
      <c r="A16" s="20"/>
      <c r="B16" s="77" t="s">
        <v>250</v>
      </c>
      <c r="C16" s="87" t="s">
        <v>251</v>
      </c>
      <c r="D16" s="17" t="s">
        <v>252</v>
      </c>
      <c r="E16" s="17">
        <f>E17+E18+E19+E20</f>
        <v>4400</v>
      </c>
      <c r="F16" s="17">
        <f>F17+F18+F19+F20</f>
        <v>16090</v>
      </c>
      <c r="G16" s="17" t="s">
        <v>253</v>
      </c>
      <c r="H16" s="86">
        <f>H17+H18+H19+H20</f>
        <v>65.19300000000001</v>
      </c>
      <c r="I16" s="86">
        <f>I17+I18+I19+I20</f>
        <v>8.862</v>
      </c>
      <c r="J16" s="86">
        <f>J17+J18+J19+J20</f>
        <v>1.032</v>
      </c>
      <c r="K16" s="86">
        <f>K17+K18+K19+K20</f>
        <v>4.628</v>
      </c>
      <c r="L16" s="86">
        <f>L17+L18+L19+L20</f>
        <v>79.715</v>
      </c>
      <c r="M16" s="18"/>
      <c r="N16" s="18"/>
      <c r="O16" s="18"/>
      <c r="P16" s="18"/>
      <c r="Q16" s="18"/>
      <c r="R16" s="18"/>
      <c r="S16" s="23"/>
      <c r="T16" s="23"/>
      <c r="U16" s="86">
        <f>U19+U17+U18</f>
        <v>25</v>
      </c>
      <c r="V16" s="86">
        <f>V19+V17+V18</f>
        <v>6.999999999999999</v>
      </c>
      <c r="W16" s="86">
        <f>W19+W17+W18</f>
        <v>14.75</v>
      </c>
      <c r="X16" s="24"/>
    </row>
    <row r="17" spans="1:24" s="4" customFormat="1" ht="15.75">
      <c r="A17" s="20"/>
      <c r="B17" s="21" t="s">
        <v>254</v>
      </c>
      <c r="C17" s="62"/>
      <c r="D17" s="22"/>
      <c r="E17" s="22">
        <v>1200</v>
      </c>
      <c r="F17" s="22">
        <v>5150</v>
      </c>
      <c r="G17" s="22"/>
      <c r="H17" s="82">
        <f>16.405+1.811</f>
        <v>18.216</v>
      </c>
      <c r="I17" s="82">
        <f>1.1+1.81</f>
        <v>2.91</v>
      </c>
      <c r="J17" s="82">
        <v>0.295</v>
      </c>
      <c r="K17" s="82">
        <v>1.464</v>
      </c>
      <c r="L17" s="83">
        <f>SUM(H17:K17)</f>
        <v>22.885</v>
      </c>
      <c r="M17" s="83"/>
      <c r="N17" s="83"/>
      <c r="O17" s="83"/>
      <c r="P17" s="83"/>
      <c r="Q17" s="83"/>
      <c r="R17" s="83"/>
      <c r="S17" s="23">
        <v>2009</v>
      </c>
      <c r="T17" s="23">
        <v>2010</v>
      </c>
      <c r="U17" s="83">
        <v>10.53</v>
      </c>
      <c r="V17" s="83">
        <v>2.59</v>
      </c>
      <c r="W17" s="83">
        <v>2.31</v>
      </c>
      <c r="X17" s="85"/>
    </row>
    <row r="18" spans="1:24" s="4" customFormat="1" ht="15.75">
      <c r="A18" s="20"/>
      <c r="B18" s="21" t="s">
        <v>255</v>
      </c>
      <c r="C18" s="62"/>
      <c r="D18" s="22"/>
      <c r="E18" s="22">
        <v>1200</v>
      </c>
      <c r="F18" s="22">
        <v>5150</v>
      </c>
      <c r="G18" s="22"/>
      <c r="H18" s="82">
        <f>16.686+1.807</f>
        <v>18.493</v>
      </c>
      <c r="I18" s="82">
        <f>1.1+1.81</f>
        <v>2.91</v>
      </c>
      <c r="J18" s="82">
        <v>0.297</v>
      </c>
      <c r="K18" s="82">
        <v>1.149</v>
      </c>
      <c r="L18" s="83">
        <f>SUM(H18:K18)</f>
        <v>22.849</v>
      </c>
      <c r="M18" s="83"/>
      <c r="N18" s="83"/>
      <c r="O18" s="83"/>
      <c r="P18" s="83"/>
      <c r="Q18" s="83"/>
      <c r="R18" s="83"/>
      <c r="S18" s="23">
        <v>2009</v>
      </c>
      <c r="T18" s="23">
        <v>2010</v>
      </c>
      <c r="U18" s="83">
        <v>7.61</v>
      </c>
      <c r="V18" s="83">
        <v>0.63</v>
      </c>
      <c r="W18" s="83">
        <v>5.857</v>
      </c>
      <c r="X18" s="85"/>
    </row>
    <row r="19" spans="1:24" s="4" customFormat="1" ht="15.75">
      <c r="A19" s="20"/>
      <c r="B19" s="21" t="s">
        <v>256</v>
      </c>
      <c r="C19" s="62"/>
      <c r="D19" s="22"/>
      <c r="E19" s="22">
        <v>1200</v>
      </c>
      <c r="F19" s="22">
        <v>5040</v>
      </c>
      <c r="G19" s="22"/>
      <c r="H19" s="82">
        <f>18.87+2.074+2.32</f>
        <v>23.264000000000003</v>
      </c>
      <c r="I19" s="82">
        <f>0.968+2.074</f>
        <v>3.042</v>
      </c>
      <c r="J19" s="82">
        <v>0.332</v>
      </c>
      <c r="K19" s="82">
        <v>1.567</v>
      </c>
      <c r="L19" s="83">
        <f>SUM(H19:K19)</f>
        <v>28.205000000000005</v>
      </c>
      <c r="M19" s="83"/>
      <c r="N19" s="83"/>
      <c r="O19" s="83"/>
      <c r="P19" s="83"/>
      <c r="Q19" s="83"/>
      <c r="R19" s="83"/>
      <c r="S19" s="23">
        <v>2009</v>
      </c>
      <c r="T19" s="23">
        <v>2010</v>
      </c>
      <c r="U19" s="83">
        <v>6.86</v>
      </c>
      <c r="V19" s="83">
        <v>3.78</v>
      </c>
      <c r="W19" s="83">
        <v>6.583</v>
      </c>
      <c r="X19" s="85"/>
    </row>
    <row r="20" spans="1:24" s="4" customFormat="1" ht="15.75">
      <c r="A20" s="20"/>
      <c r="B20" s="62" t="s">
        <v>257</v>
      </c>
      <c r="C20" s="62"/>
      <c r="D20" s="22"/>
      <c r="E20" s="22">
        <v>800</v>
      </c>
      <c r="F20" s="22">
        <v>750</v>
      </c>
      <c r="G20" s="22"/>
      <c r="H20" s="88">
        <f>4.695+0.525</f>
        <v>5.220000000000001</v>
      </c>
      <c r="I20" s="82">
        <v>0</v>
      </c>
      <c r="J20" s="82">
        <v>0.108</v>
      </c>
      <c r="K20" s="82">
        <v>0.448</v>
      </c>
      <c r="L20" s="83">
        <f>SUM(H20:K20)</f>
        <v>5.776000000000001</v>
      </c>
      <c r="M20" s="23"/>
      <c r="N20" s="23"/>
      <c r="O20" s="23"/>
      <c r="P20" s="23"/>
      <c r="Q20" s="23"/>
      <c r="R20" s="23"/>
      <c r="S20" s="23">
        <v>2010</v>
      </c>
      <c r="T20" s="23">
        <v>2011</v>
      </c>
      <c r="U20" s="83">
        <v>0</v>
      </c>
      <c r="V20" s="83">
        <v>0</v>
      </c>
      <c r="W20" s="83">
        <v>0</v>
      </c>
      <c r="X20" s="24"/>
    </row>
    <row r="21" spans="1:24" s="4" customFormat="1" ht="47.25">
      <c r="A21" s="15">
        <v>2</v>
      </c>
      <c r="B21" s="77" t="s">
        <v>237</v>
      </c>
      <c r="C21" s="62" t="s">
        <v>238</v>
      </c>
      <c r="D21" s="22" t="s">
        <v>239</v>
      </c>
      <c r="E21" s="22"/>
      <c r="F21" s="17"/>
      <c r="G21" s="17" t="s">
        <v>241</v>
      </c>
      <c r="H21" s="17"/>
      <c r="I21" s="17"/>
      <c r="J21" s="17"/>
      <c r="K21" s="17"/>
      <c r="L21" s="18"/>
      <c r="M21" s="80" t="s">
        <v>242</v>
      </c>
      <c r="N21" s="18"/>
      <c r="O21" s="18"/>
      <c r="P21" s="18"/>
      <c r="Q21" s="18"/>
      <c r="R21" s="18"/>
      <c r="S21" s="23"/>
      <c r="T21" s="23"/>
      <c r="U21" s="86"/>
      <c r="V21" s="86"/>
      <c r="W21" s="86"/>
      <c r="X21" s="19"/>
    </row>
    <row r="22" spans="1:24" s="4" customFormat="1" ht="15.75">
      <c r="A22" s="20" t="s">
        <v>72</v>
      </c>
      <c r="B22" s="21" t="s">
        <v>240</v>
      </c>
      <c r="C22" s="21"/>
      <c r="D22" s="22"/>
      <c r="E22" s="22">
        <v>5725</v>
      </c>
      <c r="F22" s="22">
        <v>2327</v>
      </c>
      <c r="G22" s="22"/>
      <c r="H22" s="78">
        <f>8.79</f>
        <v>8.79</v>
      </c>
      <c r="I22" s="78">
        <f>0.6+1.05</f>
        <v>1.65</v>
      </c>
      <c r="J22" s="78">
        <f>0.2</f>
        <v>0.2</v>
      </c>
      <c r="K22" s="78">
        <v>0.72</v>
      </c>
      <c r="L22" s="81">
        <f>H22+I22+J22+K22</f>
        <v>11.36</v>
      </c>
      <c r="M22" s="79"/>
      <c r="N22" s="79">
        <v>9.31</v>
      </c>
      <c r="O22" s="79">
        <f>0.26</f>
        <v>0.26</v>
      </c>
      <c r="P22" s="79">
        <v>0.19</v>
      </c>
      <c r="Q22" s="79">
        <v>0.69</v>
      </c>
      <c r="R22" s="81">
        <f>SUM(N22:Q22)</f>
        <v>10.45</v>
      </c>
      <c r="S22" s="23">
        <v>2009</v>
      </c>
      <c r="T22" s="23">
        <v>2010</v>
      </c>
      <c r="U22" s="92">
        <v>6</v>
      </c>
      <c r="V22" s="92">
        <v>0</v>
      </c>
      <c r="W22" s="92">
        <v>2.8</v>
      </c>
      <c r="X22" s="24"/>
    </row>
    <row r="23" spans="1:24" ht="15.75">
      <c r="A23" s="20" t="s">
        <v>73</v>
      </c>
      <c r="B23" s="21" t="s">
        <v>243</v>
      </c>
      <c r="C23" s="21"/>
      <c r="D23" s="22"/>
      <c r="E23" s="22">
        <v>5725</v>
      </c>
      <c r="F23" s="22">
        <v>2327</v>
      </c>
      <c r="G23" s="22"/>
      <c r="H23" s="78">
        <v>8.61</v>
      </c>
      <c r="I23" s="78">
        <f>0.6+1</f>
        <v>1.6</v>
      </c>
      <c r="J23" s="78">
        <v>0.17</v>
      </c>
      <c r="K23" s="78">
        <v>0.54</v>
      </c>
      <c r="L23" s="81">
        <f>SUM(H23:K23)</f>
        <v>10.919999999999998</v>
      </c>
      <c r="M23" s="79"/>
      <c r="N23" s="79">
        <v>9.24</v>
      </c>
      <c r="O23" s="79">
        <v>0.26</v>
      </c>
      <c r="P23" s="79">
        <v>0.16</v>
      </c>
      <c r="Q23" s="79">
        <v>0.51</v>
      </c>
      <c r="R23" s="81">
        <f>SUM(N23:Q23)</f>
        <v>10.17</v>
      </c>
      <c r="S23" s="23">
        <v>2009</v>
      </c>
      <c r="T23" s="23">
        <v>2010</v>
      </c>
      <c r="U23" s="92">
        <v>6</v>
      </c>
      <c r="V23" s="92">
        <v>0</v>
      </c>
      <c r="W23" s="92">
        <v>2.8</v>
      </c>
      <c r="X23" s="24"/>
    </row>
    <row r="24" spans="1:24" ht="15.75">
      <c r="A24" s="20"/>
      <c r="B24" s="62"/>
      <c r="C24" s="62"/>
      <c r="D24" s="22"/>
      <c r="E24" s="22"/>
      <c r="F24" s="22"/>
      <c r="G24" s="22"/>
      <c r="H24" s="78"/>
      <c r="I24" s="78"/>
      <c r="J24" s="78"/>
      <c r="K24" s="78"/>
      <c r="L24" s="79"/>
      <c r="M24" s="79"/>
      <c r="N24" s="79"/>
      <c r="O24" s="79"/>
      <c r="P24" s="79"/>
      <c r="Q24" s="79"/>
      <c r="R24" s="79"/>
      <c r="S24" s="23"/>
      <c r="T24" s="23"/>
      <c r="U24" s="92"/>
      <c r="V24" s="92"/>
      <c r="W24" s="92"/>
      <c r="X24" s="24"/>
    </row>
    <row r="25" spans="1:24" ht="15.75">
      <c r="A25" s="20"/>
      <c r="B25" s="25"/>
      <c r="C25" s="62"/>
      <c r="D25" s="22"/>
      <c r="E25" s="22"/>
      <c r="F25" s="22"/>
      <c r="G25" s="22"/>
      <c r="H25" s="78"/>
      <c r="I25" s="78"/>
      <c r="J25" s="78"/>
      <c r="K25" s="78"/>
      <c r="L25" s="79"/>
      <c r="M25" s="79"/>
      <c r="N25" s="79"/>
      <c r="O25" s="79"/>
      <c r="P25" s="79"/>
      <c r="Q25" s="79"/>
      <c r="R25" s="79"/>
      <c r="S25" s="79"/>
      <c r="T25" s="79"/>
      <c r="U25" s="92"/>
      <c r="V25" s="92"/>
      <c r="W25" s="92"/>
      <c r="X25" s="24"/>
    </row>
    <row r="26" spans="1:24" ht="15.75">
      <c r="A26" s="43"/>
      <c r="B26" s="58"/>
      <c r="C26" s="58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</row>
    <row r="27" spans="1:24" ht="15.75">
      <c r="A27" s="45"/>
      <c r="B27" s="76"/>
      <c r="C27" s="76"/>
      <c r="D27" s="47"/>
      <c r="E27" s="47"/>
      <c r="F27" s="47"/>
      <c r="G27" s="47"/>
      <c r="H27" s="47"/>
      <c r="I27" s="47"/>
      <c r="J27" s="47"/>
      <c r="K27" s="47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9"/>
    </row>
    <row r="28" spans="1:24" ht="15.75">
      <c r="A28" s="45"/>
      <c r="B28" s="76"/>
      <c r="C28" s="76"/>
      <c r="D28" s="47"/>
      <c r="E28" s="47"/>
      <c r="F28" s="47"/>
      <c r="G28" s="47"/>
      <c r="H28" s="47"/>
      <c r="I28" s="47"/>
      <c r="J28" s="47"/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</row>
    <row r="29" spans="1:24" ht="15.75">
      <c r="A29" s="45"/>
      <c r="B29" s="76"/>
      <c r="C29" s="76"/>
      <c r="D29" s="47"/>
      <c r="E29" s="47"/>
      <c r="F29" s="47"/>
      <c r="G29" s="47"/>
      <c r="H29" s="47"/>
      <c r="I29" s="47"/>
      <c r="J29" s="4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</row>
    <row r="30" spans="1:24" ht="15.75">
      <c r="A30" s="45"/>
      <c r="B30" s="76"/>
      <c r="C30" s="76"/>
      <c r="D30" s="47"/>
      <c r="E30" s="47"/>
      <c r="F30" s="47"/>
      <c r="G30" s="47"/>
      <c r="H30" s="47"/>
      <c r="I30" s="47"/>
      <c r="J30" s="47"/>
      <c r="K30" s="47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9"/>
    </row>
    <row r="31" spans="1:24" ht="15.75">
      <c r="A31" s="45"/>
      <c r="B31" s="76"/>
      <c r="C31" s="76"/>
      <c r="D31" s="47"/>
      <c r="E31" s="47"/>
      <c r="F31" s="47"/>
      <c r="G31" s="47"/>
      <c r="H31" s="47"/>
      <c r="I31" s="47"/>
      <c r="J31" s="47"/>
      <c r="K31" s="47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</row>
    <row r="32" spans="1:24" ht="15.75">
      <c r="A32" s="45"/>
      <c r="B32" s="76"/>
      <c r="C32" s="76"/>
      <c r="D32" s="47"/>
      <c r="E32" s="47"/>
      <c r="F32" s="47"/>
      <c r="G32" s="47"/>
      <c r="H32" s="47"/>
      <c r="I32" s="47"/>
      <c r="J32" s="47"/>
      <c r="K32" s="47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</row>
    <row r="33" spans="1:24" ht="15.75">
      <c r="A33" s="45"/>
      <c r="B33" s="76"/>
      <c r="C33" s="76"/>
      <c r="D33" s="47"/>
      <c r="E33" s="47"/>
      <c r="F33" s="47"/>
      <c r="G33" s="47"/>
      <c r="H33" s="47"/>
      <c r="I33" s="47"/>
      <c r="J33" s="47"/>
      <c r="K33" s="47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9"/>
    </row>
    <row r="34" spans="1:24" ht="15.75">
      <c r="A34" s="45"/>
      <c r="B34" s="76"/>
      <c r="C34" s="76"/>
      <c r="D34" s="47"/>
      <c r="E34" s="47"/>
      <c r="F34" s="47"/>
      <c r="G34" s="47"/>
      <c r="H34" s="47"/>
      <c r="I34" s="47"/>
      <c r="J34" s="47"/>
      <c r="K34" s="47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</row>
    <row r="35" spans="1:24" ht="15.75">
      <c r="A35" s="45"/>
      <c r="B35" s="76"/>
      <c r="C35" s="76"/>
      <c r="D35" s="47"/>
      <c r="E35" s="47"/>
      <c r="F35" s="47"/>
      <c r="G35" s="47"/>
      <c r="H35" s="47"/>
      <c r="I35" s="47"/>
      <c r="J35" s="47"/>
      <c r="K35" s="47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9"/>
    </row>
    <row r="36" spans="1:24" ht="15.75">
      <c r="A36" s="45"/>
      <c r="B36" s="76"/>
      <c r="C36" s="76"/>
      <c r="D36" s="47"/>
      <c r="E36" s="47"/>
      <c r="F36" s="47"/>
      <c r="G36" s="47"/>
      <c r="H36" s="47"/>
      <c r="I36" s="47"/>
      <c r="J36" s="47"/>
      <c r="K36" s="47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9"/>
    </row>
    <row r="37" spans="1:24" ht="15.75">
      <c r="A37" s="45"/>
      <c r="B37" s="76"/>
      <c r="C37" s="76"/>
      <c r="D37" s="47"/>
      <c r="E37" s="47"/>
      <c r="F37" s="47"/>
      <c r="G37" s="47"/>
      <c r="H37" s="47"/>
      <c r="I37" s="47"/>
      <c r="J37" s="47"/>
      <c r="K37" s="47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</row>
    <row r="38" spans="1:24" ht="15.75">
      <c r="A38" s="45"/>
      <c r="B38" s="76"/>
      <c r="C38" s="76"/>
      <c r="D38" s="47"/>
      <c r="E38" s="47"/>
      <c r="F38" s="47"/>
      <c r="G38" s="47"/>
      <c r="H38" s="47"/>
      <c r="I38" s="47"/>
      <c r="J38" s="47"/>
      <c r="K38" s="47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9"/>
    </row>
    <row r="39" spans="1:24" ht="15.75">
      <c r="A39" s="45"/>
      <c r="B39" s="76"/>
      <c r="C39" s="76"/>
      <c r="D39" s="47"/>
      <c r="E39" s="47"/>
      <c r="F39" s="47"/>
      <c r="G39" s="47"/>
      <c r="H39" s="47"/>
      <c r="I39" s="47"/>
      <c r="J39" s="47"/>
      <c r="K39" s="47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</row>
    <row r="40" spans="1:24" ht="15.75">
      <c r="A40" s="45"/>
      <c r="B40" s="76"/>
      <c r="C40" s="76"/>
      <c r="D40" s="47"/>
      <c r="E40" s="47"/>
      <c r="F40" s="47"/>
      <c r="G40" s="47"/>
      <c r="H40" s="47"/>
      <c r="I40" s="47"/>
      <c r="J40" s="47"/>
      <c r="K40" s="47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</row>
    <row r="41" spans="1:24" ht="15.75">
      <c r="A41" s="45"/>
      <c r="B41" s="76"/>
      <c r="C41" s="76"/>
      <c r="D41" s="47"/>
      <c r="E41" s="47"/>
      <c r="F41" s="47"/>
      <c r="G41" s="47"/>
      <c r="H41" s="47"/>
      <c r="I41" s="47"/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</row>
    <row r="42" spans="1:24" ht="15.75">
      <c r="A42" s="45"/>
      <c r="B42" s="76"/>
      <c r="C42" s="76"/>
      <c r="D42" s="47"/>
      <c r="E42" s="47"/>
      <c r="F42" s="47"/>
      <c r="G42" s="47"/>
      <c r="H42" s="47"/>
      <c r="I42" s="47"/>
      <c r="J42" s="47"/>
      <c r="K42" s="47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9"/>
    </row>
    <row r="43" spans="1:24" ht="15.75">
      <c r="A43" s="45"/>
      <c r="B43" s="76"/>
      <c r="C43" s="76"/>
      <c r="D43" s="47"/>
      <c r="E43" s="47"/>
      <c r="F43" s="47"/>
      <c r="G43" s="47"/>
      <c r="H43" s="47"/>
      <c r="I43" s="47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</row>
    <row r="44" spans="1:24" ht="15.75">
      <c r="A44" s="45"/>
      <c r="B44" s="76"/>
      <c r="C44" s="76"/>
      <c r="D44" s="47"/>
      <c r="E44" s="47"/>
      <c r="F44" s="47"/>
      <c r="G44" s="47"/>
      <c r="H44" s="47"/>
      <c r="I44" s="47"/>
      <c r="J44" s="47"/>
      <c r="K44" s="47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9"/>
    </row>
    <row r="45" spans="1:24" ht="15.75">
      <c r="A45" s="45"/>
      <c r="B45" s="76"/>
      <c r="C45" s="76"/>
      <c r="D45" s="47"/>
      <c r="E45" s="47"/>
      <c r="F45" s="47"/>
      <c r="G45" s="47"/>
      <c r="H45" s="47"/>
      <c r="I45" s="47"/>
      <c r="J45" s="47"/>
      <c r="K45" s="47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</row>
    <row r="46" spans="1:24" ht="15.75">
      <c r="A46" s="45"/>
      <c r="B46" s="76"/>
      <c r="C46" s="76"/>
      <c r="D46" s="47"/>
      <c r="E46" s="47"/>
      <c r="F46" s="47"/>
      <c r="G46" s="47"/>
      <c r="H46" s="47"/>
      <c r="I46" s="47"/>
      <c r="J46" s="47"/>
      <c r="K46" s="47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9"/>
    </row>
    <row r="47" spans="1:24" ht="15.75">
      <c r="A47" s="45"/>
      <c r="B47" s="76"/>
      <c r="C47" s="76"/>
      <c r="D47" s="47"/>
      <c r="E47" s="47"/>
      <c r="F47" s="47"/>
      <c r="G47" s="47"/>
      <c r="H47" s="47"/>
      <c r="I47" s="47"/>
      <c r="J47" s="47"/>
      <c r="K47" s="4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9"/>
    </row>
    <row r="48" spans="1:24" ht="15.75">
      <c r="A48" s="45"/>
      <c r="B48" s="76"/>
      <c r="C48" s="76"/>
      <c r="D48" s="47"/>
      <c r="E48" s="47"/>
      <c r="F48" s="47"/>
      <c r="G48" s="47"/>
      <c r="H48" s="47"/>
      <c r="I48" s="47"/>
      <c r="J48" s="47"/>
      <c r="K48" s="47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9"/>
    </row>
    <row r="49" spans="1:24" ht="15.75">
      <c r="A49" s="45"/>
      <c r="B49" s="76"/>
      <c r="C49" s="76"/>
      <c r="D49" s="47"/>
      <c r="E49" s="47"/>
      <c r="F49" s="47"/>
      <c r="G49" s="47"/>
      <c r="H49" s="47"/>
      <c r="I49" s="47"/>
      <c r="J49" s="47"/>
      <c r="K49" s="47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9"/>
    </row>
    <row r="50" spans="1:24" ht="15.75">
      <c r="A50" s="45"/>
      <c r="B50" s="76"/>
      <c r="C50" s="76"/>
      <c r="D50" s="47"/>
      <c r="E50" s="47"/>
      <c r="F50" s="47"/>
      <c r="G50" s="47"/>
      <c r="H50" s="47"/>
      <c r="I50" s="47"/>
      <c r="J50" s="47"/>
      <c r="K50" s="47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 ht="15.75">
      <c r="A51" s="45"/>
      <c r="B51" s="76"/>
      <c r="C51" s="76"/>
      <c r="D51" s="47"/>
      <c r="E51" s="47"/>
      <c r="F51" s="47"/>
      <c r="G51" s="47"/>
      <c r="H51" s="47"/>
      <c r="I51" s="47"/>
      <c r="J51" s="47"/>
      <c r="K51" s="47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</row>
    <row r="52" spans="1:29" ht="29.25" customHeight="1">
      <c r="A52" s="30"/>
      <c r="B52" s="66" t="s">
        <v>58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ht="15.75">
      <c r="A53" s="30"/>
      <c r="B53" t="s">
        <v>78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5.75">
      <c r="A54" s="30"/>
      <c r="B54" t="s">
        <v>79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5.75">
      <c r="A55" s="30"/>
      <c r="B55" t="s">
        <v>112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5.75">
      <c r="A56" s="30"/>
      <c r="B56" t="s">
        <v>113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15.75">
      <c r="A57" s="30"/>
      <c r="B57" t="s">
        <v>114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5.75">
      <c r="A58" s="30"/>
      <c r="B58" t="s">
        <v>115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5.75">
      <c r="A59" s="30"/>
      <c r="B59" t="s">
        <v>116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ht="15.75">
      <c r="A60" s="30"/>
      <c r="B60" t="s">
        <v>128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t="15.75">
      <c r="A61" s="30"/>
      <c r="B61" t="s">
        <v>129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ht="15.75">
      <c r="A62" s="30"/>
      <c r="B62" t="s">
        <v>130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ht="15.75">
      <c r="A63" s="30"/>
      <c r="B63" t="s">
        <v>131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5.75">
      <c r="A64" s="30"/>
      <c r="B64" t="s">
        <v>127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5.75">
      <c r="A65" s="30"/>
      <c r="B65" t="s">
        <v>143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ht="15.75">
      <c r="A66" s="30"/>
      <c r="B66" t="s">
        <v>144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15.75">
      <c r="A67" s="30"/>
      <c r="B67" t="s">
        <v>145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5.75">
      <c r="A68" s="30"/>
      <c r="B68" t="s">
        <v>146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5.75">
      <c r="A69" s="30"/>
      <c r="B69" t="s">
        <v>147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ht="15.75">
      <c r="A70" s="30"/>
      <c r="B70" t="s">
        <v>148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ht="15.75">
      <c r="A71" s="30"/>
      <c r="B71" t="s">
        <v>149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5.75">
      <c r="A72" s="30"/>
      <c r="B72" t="s">
        <v>150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5.75">
      <c r="A73" s="30"/>
      <c r="B73" t="s">
        <v>151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6.5" customHeight="1">
      <c r="A74" s="30"/>
      <c r="B74" t="s">
        <v>152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s="69" customFormat="1" ht="15.75">
      <c r="A75" s="67"/>
      <c r="B75" s="68" t="s">
        <v>217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</row>
    <row r="76" spans="1:29" s="69" customFormat="1" ht="15.75">
      <c r="A76" s="67"/>
      <c r="B76" s="68" t="s">
        <v>179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</row>
    <row r="77" spans="2:29" ht="16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2:29" ht="15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2:29" ht="15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2:29" ht="15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</sheetData>
  <mergeCells count="25">
    <mergeCell ref="A1:C1"/>
    <mergeCell ref="A2:C2"/>
    <mergeCell ref="D2:F2"/>
    <mergeCell ref="A4:X4"/>
    <mergeCell ref="A3:X3"/>
    <mergeCell ref="X5:X7"/>
    <mergeCell ref="V5:V7"/>
    <mergeCell ref="C5:C7"/>
    <mergeCell ref="E5:F5"/>
    <mergeCell ref="E6:E7"/>
    <mergeCell ref="F6:F7"/>
    <mergeCell ref="H6:L6"/>
    <mergeCell ref="N6:R6"/>
    <mergeCell ref="M6:M7"/>
    <mergeCell ref="W5:W7"/>
    <mergeCell ref="A5:A7"/>
    <mergeCell ref="B5:B7"/>
    <mergeCell ref="D5:D7"/>
    <mergeCell ref="G6:G7"/>
    <mergeCell ref="G5:L5"/>
    <mergeCell ref="M5:R5"/>
    <mergeCell ref="U5:U7"/>
    <mergeCell ref="S5:T5"/>
    <mergeCell ref="S6:S7"/>
    <mergeCell ref="T6:T7"/>
  </mergeCells>
  <printOptions horizontalCentered="1"/>
  <pageMargins left="0.25" right="0" top="0.5" bottom="0.5" header="0.5" footer="0.25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9"/>
  <sheetViews>
    <sheetView workbookViewId="0" topLeftCell="C4">
      <selection activeCell="A1" sqref="A1:IV16384"/>
    </sheetView>
  </sheetViews>
  <sheetFormatPr defaultColWidth="9.09765625" defaultRowHeight="14.25"/>
  <cols>
    <col min="1" max="1" width="5.09765625" style="55" customWidth="1"/>
    <col min="2" max="2" width="19" style="56" customWidth="1"/>
    <col min="3" max="3" width="7.3984375" style="57" customWidth="1"/>
    <col min="4" max="4" width="7.69921875" style="57" customWidth="1"/>
    <col min="5" max="5" width="7.59765625" style="57" customWidth="1"/>
    <col min="6" max="6" width="8.59765625" style="57" customWidth="1"/>
    <col min="7" max="7" width="6.69921875" style="31" customWidth="1"/>
    <col min="8" max="8" width="8.09765625" style="31" customWidth="1"/>
    <col min="9" max="9" width="6.69921875" style="31" customWidth="1"/>
    <col min="10" max="10" width="7.8984375" style="31" customWidth="1"/>
    <col min="11" max="11" width="8.09765625" style="31" customWidth="1"/>
    <col min="12" max="12" width="10" style="31" customWidth="1"/>
    <col min="13" max="13" width="10.8984375" style="31" customWidth="1"/>
    <col min="14" max="14" width="9.59765625" style="31" customWidth="1"/>
    <col min="15" max="16" width="10.5" style="31" customWidth="1"/>
    <col min="17" max="17" width="9.59765625" style="31" customWidth="1"/>
    <col min="18" max="18" width="8.69921875" style="31" customWidth="1"/>
    <col min="19" max="19" width="8.5" style="31" customWidth="1"/>
    <col min="20" max="16384" width="9.09765625" style="35" customWidth="1"/>
  </cols>
  <sheetData>
    <row r="1" spans="1:19" ht="35.25" customHeight="1">
      <c r="A1" s="200" t="s">
        <v>82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36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01" t="s">
        <v>83</v>
      </c>
      <c r="R2" s="201"/>
      <c r="S2" s="201"/>
    </row>
    <row r="3" spans="1:19" s="37" customFormat="1" ht="33.75" customHeight="1">
      <c r="A3" s="186" t="s">
        <v>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s="38" customFormat="1" ht="33.75" customHeight="1">
      <c r="A4" s="187" t="s">
        <v>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1:19" s="38" customFormat="1" ht="3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/>
    </row>
    <row r="6" spans="1:19" s="39" customFormat="1" ht="47.25" customHeight="1">
      <c r="A6" s="184" t="s">
        <v>10</v>
      </c>
      <c r="B6" s="184" t="s">
        <v>11</v>
      </c>
      <c r="C6" s="184" t="s">
        <v>12</v>
      </c>
      <c r="D6" s="184" t="s">
        <v>13</v>
      </c>
      <c r="E6" s="184" t="s">
        <v>14</v>
      </c>
      <c r="F6" s="183" t="s">
        <v>15</v>
      </c>
      <c r="G6" s="183"/>
      <c r="H6" s="183"/>
      <c r="I6" s="183" t="s">
        <v>16</v>
      </c>
      <c r="J6" s="183"/>
      <c r="K6" s="183"/>
      <c r="L6" s="180" t="s">
        <v>74</v>
      </c>
      <c r="M6" s="182"/>
      <c r="N6" s="180" t="s">
        <v>85</v>
      </c>
      <c r="O6" s="181"/>
      <c r="P6" s="132" t="s">
        <v>75</v>
      </c>
      <c r="Q6" s="180" t="s">
        <v>76</v>
      </c>
      <c r="R6" s="182"/>
      <c r="S6" s="184" t="s">
        <v>17</v>
      </c>
    </row>
    <row r="7" spans="1:19" s="39" customFormat="1" ht="28.5" customHeight="1">
      <c r="A7" s="184"/>
      <c r="B7" s="184"/>
      <c r="C7" s="184"/>
      <c r="D7" s="184"/>
      <c r="E7" s="184"/>
      <c r="F7" s="183" t="s">
        <v>18</v>
      </c>
      <c r="G7" s="183" t="s">
        <v>19</v>
      </c>
      <c r="H7" s="183" t="s">
        <v>20</v>
      </c>
      <c r="I7" s="183" t="s">
        <v>18</v>
      </c>
      <c r="J7" s="183" t="s">
        <v>19</v>
      </c>
      <c r="K7" s="183" t="s">
        <v>20</v>
      </c>
      <c r="L7" s="176" t="s">
        <v>21</v>
      </c>
      <c r="M7" s="178" t="s">
        <v>22</v>
      </c>
      <c r="N7" s="176" t="s">
        <v>21</v>
      </c>
      <c r="O7" s="178" t="s">
        <v>22</v>
      </c>
      <c r="P7" s="133"/>
      <c r="Q7" s="176" t="s">
        <v>21</v>
      </c>
      <c r="R7" s="178" t="s">
        <v>22</v>
      </c>
      <c r="S7" s="184"/>
    </row>
    <row r="8" spans="1:19" s="39" customFormat="1" ht="42" customHeight="1">
      <c r="A8" s="184"/>
      <c r="B8" s="184"/>
      <c r="C8" s="184"/>
      <c r="D8" s="184"/>
      <c r="E8" s="184"/>
      <c r="F8" s="183"/>
      <c r="G8" s="183"/>
      <c r="H8" s="183"/>
      <c r="I8" s="183"/>
      <c r="J8" s="183"/>
      <c r="K8" s="183"/>
      <c r="L8" s="177"/>
      <c r="M8" s="179"/>
      <c r="N8" s="177"/>
      <c r="O8" s="179"/>
      <c r="P8" s="127"/>
      <c r="Q8" s="177"/>
      <c r="R8" s="179"/>
      <c r="S8" s="184"/>
    </row>
    <row r="9" spans="1:19" s="40" customFormat="1" ht="21" customHeight="1">
      <c r="A9" s="9" t="s">
        <v>23</v>
      </c>
      <c r="B9" s="9" t="s">
        <v>24</v>
      </c>
      <c r="C9" s="9" t="s">
        <v>25</v>
      </c>
      <c r="D9" s="9" t="s">
        <v>26</v>
      </c>
      <c r="E9" s="9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9" t="s">
        <v>33</v>
      </c>
      <c r="L9" s="9" t="s">
        <v>34</v>
      </c>
      <c r="M9" s="9" t="s">
        <v>35</v>
      </c>
      <c r="N9" s="9" t="s">
        <v>36</v>
      </c>
      <c r="O9" s="9" t="s">
        <v>37</v>
      </c>
      <c r="P9" s="9" t="s">
        <v>38</v>
      </c>
      <c r="Q9" s="9" t="s">
        <v>39</v>
      </c>
      <c r="R9" s="9" t="s">
        <v>40</v>
      </c>
      <c r="S9" s="9" t="s">
        <v>41</v>
      </c>
    </row>
    <row r="10" spans="1:19" s="41" customFormat="1" ht="42.75" customHeight="1">
      <c r="A10" s="10"/>
      <c r="B10" s="11" t="s">
        <v>46</v>
      </c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s="42" customFormat="1" ht="33" customHeight="1">
      <c r="A11" s="15" t="s">
        <v>47</v>
      </c>
      <c r="B11" s="16" t="s">
        <v>48</v>
      </c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</row>
    <row r="12" spans="1:19" s="41" customFormat="1" ht="33" customHeight="1">
      <c r="A12" s="20">
        <v>1</v>
      </c>
      <c r="B12" s="21" t="s">
        <v>49</v>
      </c>
      <c r="C12" s="22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1:19" s="41" customFormat="1" ht="33" customHeight="1">
      <c r="A13" s="20">
        <v>2</v>
      </c>
      <c r="B13" s="21" t="s">
        <v>49</v>
      </c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s="41" customFormat="1" ht="24" customHeight="1">
      <c r="A14" s="20"/>
      <c r="B14" s="21"/>
      <c r="C14" s="22"/>
      <c r="D14" s="22"/>
      <c r="E14" s="22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</row>
    <row r="15" spans="1:19" s="42" customFormat="1" ht="33" customHeight="1">
      <c r="A15" s="15" t="s">
        <v>50</v>
      </c>
      <c r="B15" s="16" t="s">
        <v>51</v>
      </c>
      <c r="C15" s="22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</row>
    <row r="16" spans="1:19" s="41" customFormat="1" ht="33" customHeight="1">
      <c r="A16" s="20">
        <v>1</v>
      </c>
      <c r="B16" s="21" t="s">
        <v>49</v>
      </c>
      <c r="C16" s="22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s="41" customFormat="1" ht="33" customHeight="1">
      <c r="A17" s="20">
        <v>2</v>
      </c>
      <c r="B17" s="21" t="s">
        <v>49</v>
      </c>
      <c r="C17" s="22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</row>
    <row r="18" spans="1:19" s="41" customFormat="1" ht="22.5" customHeight="1">
      <c r="A18" s="20"/>
      <c r="B18" s="25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</row>
    <row r="19" spans="1:19" s="42" customFormat="1" ht="33" customHeight="1">
      <c r="A19" s="15" t="s">
        <v>52</v>
      </c>
      <c r="B19" s="16" t="s">
        <v>53</v>
      </c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</row>
    <row r="20" spans="1:19" s="41" customFormat="1" ht="33" customHeight="1">
      <c r="A20" s="20">
        <v>1</v>
      </c>
      <c r="B20" s="21" t="s">
        <v>49</v>
      </c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</row>
    <row r="21" spans="1:19" s="41" customFormat="1" ht="33" customHeight="1">
      <c r="A21" s="20">
        <v>2</v>
      </c>
      <c r="B21" s="21" t="s">
        <v>49</v>
      </c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</row>
    <row r="22" spans="1:19" s="41" customFormat="1" ht="26.25" customHeight="1">
      <c r="A22" s="20"/>
      <c r="B22" s="21"/>
      <c r="C22" s="22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</row>
    <row r="23" spans="1:19" s="41" customFormat="1" ht="37.5" customHeight="1">
      <c r="A23" s="15" t="s">
        <v>54</v>
      </c>
      <c r="B23" s="16" t="s">
        <v>55</v>
      </c>
      <c r="C23" s="22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</row>
    <row r="24" spans="1:19" s="41" customFormat="1" ht="26.25" customHeight="1">
      <c r="A24" s="20">
        <v>1</v>
      </c>
      <c r="B24" s="21" t="s">
        <v>49</v>
      </c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</row>
    <row r="25" spans="1:19" s="41" customFormat="1" ht="26.25" customHeight="1">
      <c r="A25" s="20">
        <v>2</v>
      </c>
      <c r="B25" s="21" t="s">
        <v>49</v>
      </c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</row>
    <row r="26" spans="1:19" s="41" customFormat="1" ht="26.25" customHeight="1">
      <c r="A26" s="20"/>
      <c r="B26" s="25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</row>
    <row r="27" spans="1:19" s="42" customFormat="1" ht="33" customHeight="1">
      <c r="A27" s="15" t="s">
        <v>56</v>
      </c>
      <c r="B27" s="16" t="s">
        <v>57</v>
      </c>
      <c r="C27" s="22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</row>
    <row r="28" spans="1:19" s="42" customFormat="1" ht="33" customHeight="1">
      <c r="A28" s="26"/>
      <c r="B28" s="21" t="s">
        <v>49</v>
      </c>
      <c r="C28" s="22"/>
      <c r="D28" s="17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</row>
    <row r="29" spans="1:19" s="41" customFormat="1" ht="33" customHeight="1">
      <c r="A29" s="20"/>
      <c r="B29" s="21" t="s">
        <v>49</v>
      </c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</row>
    <row r="30" spans="1:19" s="41" customFormat="1" ht="23.25" customHeight="1">
      <c r="A30" s="20"/>
      <c r="B30" s="25"/>
      <c r="C30" s="22"/>
      <c r="D30" s="22"/>
      <c r="E30" s="22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4"/>
    </row>
    <row r="31" spans="1:19" ht="15">
      <c r="A31" s="43"/>
      <c r="B31" s="44"/>
      <c r="C31" s="27"/>
      <c r="D31" s="27"/>
      <c r="E31" s="27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</row>
    <row r="32" spans="1:19" ht="15">
      <c r="A32" s="45"/>
      <c r="B32" s="46"/>
      <c r="C32" s="47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</row>
    <row r="33" spans="1:19" ht="0.75" customHeight="1">
      <c r="A33" s="45"/>
      <c r="B33" s="46"/>
      <c r="C33" s="47"/>
      <c r="D33" s="47"/>
      <c r="E33" s="47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</row>
    <row r="34" spans="1:19" ht="0.75" customHeight="1">
      <c r="A34" s="45"/>
      <c r="B34" s="46"/>
      <c r="C34" s="47"/>
      <c r="D34" s="47"/>
      <c r="E34" s="47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</row>
    <row r="35" spans="1:19" ht="0.75" customHeight="1">
      <c r="A35" s="45"/>
      <c r="B35" s="46"/>
      <c r="C35" s="47"/>
      <c r="D35" s="47"/>
      <c r="E35" s="47"/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</row>
    <row r="36" spans="1:19" ht="0.75" customHeight="1">
      <c r="A36" s="45"/>
      <c r="B36" s="46"/>
      <c r="C36" s="47"/>
      <c r="D36" s="47"/>
      <c r="E36" s="47"/>
      <c r="F36" s="4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</row>
    <row r="37" spans="1:19" ht="0.75" customHeight="1">
      <c r="A37" s="45"/>
      <c r="B37" s="46"/>
      <c r="C37" s="47"/>
      <c r="D37" s="47"/>
      <c r="E37" s="47"/>
      <c r="F37" s="4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</row>
    <row r="38" spans="1:19" ht="0.75" customHeight="1">
      <c r="A38" s="45"/>
      <c r="B38" s="46"/>
      <c r="C38" s="47"/>
      <c r="D38" s="47"/>
      <c r="E38" s="47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</row>
    <row r="39" spans="1:19" ht="0.75" customHeight="1">
      <c r="A39" s="45"/>
      <c r="B39" s="46"/>
      <c r="C39" s="47"/>
      <c r="D39" s="47"/>
      <c r="E39" s="47"/>
      <c r="F39" s="4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</row>
    <row r="40" spans="1:19" ht="0.75" customHeight="1">
      <c r="A40" s="45"/>
      <c r="B40" s="46"/>
      <c r="C40" s="47"/>
      <c r="D40" s="47"/>
      <c r="E40" s="47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1:19" ht="0.75" customHeight="1">
      <c r="A41" s="45"/>
      <c r="B41" s="46"/>
      <c r="C41" s="47"/>
      <c r="D41" s="47"/>
      <c r="E41" s="47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</row>
    <row r="42" spans="1:19" ht="0.75" customHeight="1">
      <c r="A42" s="45"/>
      <c r="B42" s="46"/>
      <c r="C42" s="47"/>
      <c r="D42" s="47"/>
      <c r="E42" s="47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</row>
    <row r="43" spans="1:19" ht="24" customHeight="1" hidden="1">
      <c r="A43" s="45"/>
      <c r="B43" s="46"/>
      <c r="C43" s="47"/>
      <c r="D43" s="47"/>
      <c r="E43" s="47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</row>
    <row r="44" spans="1:18" ht="30.75" customHeight="1">
      <c r="A44" s="30"/>
      <c r="B44" s="199" t="s">
        <v>58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</row>
    <row r="45" spans="1:33" s="50" customFormat="1" ht="29.25" customHeight="1">
      <c r="A45" s="30"/>
      <c r="B45" s="198" t="s">
        <v>59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32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</row>
    <row r="46" spans="1:19" s="50" customFormat="1" ht="27" customHeight="1">
      <c r="A46" s="30"/>
      <c r="B46" s="198" t="s">
        <v>60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33"/>
    </row>
    <row r="47" spans="1:19" s="51" customFormat="1" ht="27.75" customHeight="1">
      <c r="A47" s="30"/>
      <c r="B47" s="198" t="s">
        <v>61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32"/>
    </row>
    <row r="48" spans="1:19" s="50" customFormat="1" ht="24.75" customHeight="1">
      <c r="A48" s="30"/>
      <c r="B48" s="198" t="s">
        <v>62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32"/>
    </row>
    <row r="49" spans="1:19" s="50" customFormat="1" ht="25.5" customHeight="1">
      <c r="A49" s="30"/>
      <c r="B49" s="198" t="s">
        <v>63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32"/>
    </row>
    <row r="50" spans="1:19" s="51" customFormat="1" ht="27.75" customHeight="1">
      <c r="A50" s="30"/>
      <c r="B50" s="198" t="s">
        <v>64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32"/>
    </row>
    <row r="51" spans="1:19" s="51" customFormat="1" ht="26.25" customHeight="1">
      <c r="A51" s="30"/>
      <c r="B51" s="198" t="s">
        <v>65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32"/>
    </row>
    <row r="52" spans="1:19" s="51" customFormat="1" ht="29.25" customHeight="1">
      <c r="A52" s="30"/>
      <c r="B52" s="198" t="s">
        <v>86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32"/>
    </row>
    <row r="53" spans="1:19" s="51" customFormat="1" ht="24.75" customHeight="1">
      <c r="A53" s="30"/>
      <c r="B53" s="198" t="s">
        <v>66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32"/>
    </row>
    <row r="54" spans="1:19" s="51" customFormat="1" ht="26.25" customHeight="1">
      <c r="A54" s="30"/>
      <c r="B54" s="198" t="s">
        <v>67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32"/>
    </row>
    <row r="55" spans="1:19" s="51" customFormat="1" ht="27" customHeight="1">
      <c r="A55" s="30"/>
      <c r="B55" s="198" t="s">
        <v>87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32"/>
    </row>
    <row r="56" spans="1:19" s="51" customFormat="1" ht="27" customHeight="1">
      <c r="A56" s="30"/>
      <c r="B56" s="198" t="s">
        <v>88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32"/>
    </row>
    <row r="57" spans="1:19" s="51" customFormat="1" ht="24" customHeight="1">
      <c r="A57" s="30"/>
      <c r="B57" s="198" t="s">
        <v>89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32"/>
    </row>
    <row r="58" spans="1:19" s="51" customFormat="1" ht="22.5" customHeight="1">
      <c r="A58" s="30"/>
      <c r="B58" s="196" t="s">
        <v>90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34"/>
    </row>
    <row r="59" spans="1:19" s="51" customFormat="1" ht="22.5" customHeight="1">
      <c r="A59" s="30"/>
      <c r="B59" s="196" t="s">
        <v>91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34"/>
    </row>
    <row r="60" spans="1:19" s="51" customFormat="1" ht="22.5" customHeight="1">
      <c r="A60" s="30"/>
      <c r="B60" s="196" t="s">
        <v>92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34"/>
    </row>
    <row r="61" spans="1:19" s="51" customFormat="1" ht="22.5" customHeight="1">
      <c r="A61" s="30"/>
      <c r="B61" s="196" t="s">
        <v>80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34"/>
    </row>
    <row r="62" spans="1:19" s="51" customFormat="1" ht="22.5" customHeight="1">
      <c r="A62" s="30"/>
      <c r="B62" s="196" t="s">
        <v>93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34"/>
    </row>
    <row r="63" spans="1:19" s="51" customFormat="1" ht="22.5" customHeight="1">
      <c r="A63" s="30"/>
      <c r="B63" s="196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34"/>
    </row>
    <row r="64" spans="1:19" s="51" customFormat="1" ht="22.5" customHeight="1">
      <c r="A64" s="30"/>
      <c r="B64" s="196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34"/>
    </row>
    <row r="65" spans="1:19" s="51" customFormat="1" ht="22.5" customHeight="1">
      <c r="A65" s="30"/>
      <c r="B65" s="196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34"/>
    </row>
    <row r="66" spans="1:19" s="51" customFormat="1" ht="22.5" customHeight="1">
      <c r="A66" s="30"/>
      <c r="S66" s="34"/>
    </row>
    <row r="67" spans="1:19" s="51" customFormat="1" ht="22.5" customHeight="1">
      <c r="A67" s="30"/>
      <c r="S67" s="34"/>
    </row>
    <row r="68" spans="1:19" s="51" customFormat="1" ht="15">
      <c r="A68" s="30"/>
      <c r="S68" s="34"/>
    </row>
    <row r="69" spans="1:19" s="51" customFormat="1" ht="15">
      <c r="A69" s="30"/>
      <c r="S69" s="34"/>
    </row>
    <row r="70" spans="1:19" s="51" customFormat="1" ht="15">
      <c r="A70" s="30"/>
      <c r="S70" s="34"/>
    </row>
    <row r="71" spans="1:18" ht="15">
      <c r="A71" s="30"/>
      <c r="B71" s="195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</row>
    <row r="72" spans="1:18" ht="15">
      <c r="A72" s="30"/>
      <c r="B72" s="195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</row>
    <row r="73" spans="1:18" ht="15">
      <c r="A73" s="30"/>
      <c r="B73" s="195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</row>
    <row r="74" spans="1:18" ht="15">
      <c r="A74" s="30"/>
      <c r="B74" s="52"/>
      <c r="C74" s="53"/>
      <c r="D74" s="53"/>
      <c r="E74" s="53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ht="15">
      <c r="A75" s="30"/>
      <c r="B75" s="52"/>
      <c r="C75" s="53"/>
      <c r="D75" s="53"/>
      <c r="E75" s="53"/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ht="15">
      <c r="A76" s="30"/>
      <c r="B76" s="52"/>
      <c r="C76" s="53"/>
      <c r="D76" s="53"/>
      <c r="E76" s="53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ht="15">
      <c r="A77" s="30"/>
      <c r="B77" s="52"/>
      <c r="C77" s="53"/>
      <c r="D77" s="53"/>
      <c r="E77" s="5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ht="15">
      <c r="A78" s="30"/>
      <c r="B78" s="52"/>
      <c r="C78" s="53"/>
      <c r="D78" s="53"/>
      <c r="E78" s="53"/>
      <c r="F78" s="53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ht="15">
      <c r="A79" s="30"/>
      <c r="B79" s="52"/>
      <c r="C79" s="53"/>
      <c r="D79" s="53"/>
      <c r="E79" s="53"/>
      <c r="F79" s="53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ht="15">
      <c r="A80" s="30"/>
      <c r="B80" s="52"/>
      <c r="C80" s="53"/>
      <c r="D80" s="53"/>
      <c r="E80" s="53"/>
      <c r="F80" s="53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ht="15">
      <c r="A81" s="30"/>
      <c r="B81" s="52"/>
      <c r="C81" s="53"/>
      <c r="D81" s="53"/>
      <c r="E81" s="53"/>
      <c r="F81" s="53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ht="15">
      <c r="A82" s="30"/>
      <c r="B82" s="52"/>
      <c r="C82" s="53"/>
      <c r="D82" s="53"/>
      <c r="E82" s="53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ht="15">
      <c r="A83" s="30"/>
      <c r="B83" s="52"/>
      <c r="C83" s="53"/>
      <c r="D83" s="53"/>
      <c r="E83" s="53"/>
      <c r="F83" s="5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</row>
    <row r="84" spans="1:18" ht="15">
      <c r="A84" s="30"/>
      <c r="B84" s="52"/>
      <c r="C84" s="53"/>
      <c r="D84" s="53"/>
      <c r="E84" s="53"/>
      <c r="F84" s="5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1:18" ht="15">
      <c r="A85" s="30"/>
      <c r="B85" s="52"/>
      <c r="C85" s="53"/>
      <c r="D85" s="53"/>
      <c r="E85" s="53"/>
      <c r="F85" s="5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</row>
    <row r="86" spans="1:18" ht="15">
      <c r="A86" s="30"/>
      <c r="B86" s="52"/>
      <c r="C86" s="53"/>
      <c r="D86" s="53"/>
      <c r="E86" s="53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ht="15">
      <c r="A87" s="30"/>
      <c r="B87" s="52"/>
      <c r="C87" s="53"/>
      <c r="D87" s="53"/>
      <c r="E87" s="53"/>
      <c r="F87" s="53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ht="15">
      <c r="A88" s="30"/>
      <c r="B88" s="52"/>
      <c r="C88" s="53"/>
      <c r="D88" s="53"/>
      <c r="E88" s="53"/>
      <c r="F88" s="53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ht="15">
      <c r="A89" s="30"/>
      <c r="B89" s="52"/>
      <c r="C89" s="53"/>
      <c r="D89" s="53"/>
      <c r="E89" s="53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ht="15">
      <c r="A90" s="30"/>
      <c r="B90" s="52"/>
      <c r="C90" s="53"/>
      <c r="D90" s="53"/>
      <c r="E90" s="53"/>
      <c r="F90" s="5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ht="15">
      <c r="A91" s="30"/>
      <c r="B91" s="52"/>
      <c r="C91" s="53"/>
      <c r="D91" s="53"/>
      <c r="E91" s="53"/>
      <c r="F91" s="53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ht="15">
      <c r="A92" s="30"/>
      <c r="B92" s="52"/>
      <c r="C92" s="53"/>
      <c r="D92" s="53"/>
      <c r="E92" s="53"/>
      <c r="F92" s="53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</row>
    <row r="93" spans="1:18" ht="15">
      <c r="A93" s="30"/>
      <c r="B93" s="52"/>
      <c r="C93" s="53"/>
      <c r="D93" s="53"/>
      <c r="E93" s="53"/>
      <c r="F93" s="5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8" ht="15">
      <c r="A94" s="30"/>
      <c r="B94" s="52"/>
      <c r="C94" s="53"/>
      <c r="D94" s="53"/>
      <c r="E94" s="53"/>
      <c r="F94" s="53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ht="15">
      <c r="A95" s="30"/>
      <c r="B95" s="52"/>
      <c r="C95" s="53"/>
      <c r="D95" s="53"/>
      <c r="E95" s="53"/>
      <c r="F95" s="53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ht="15">
      <c r="A96" s="30"/>
      <c r="B96" s="52"/>
      <c r="C96" s="53"/>
      <c r="D96" s="53"/>
      <c r="E96" s="53"/>
      <c r="F96" s="53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ht="15">
      <c r="A97" s="30"/>
      <c r="B97" s="52"/>
      <c r="C97" s="53"/>
      <c r="D97" s="53"/>
      <c r="E97" s="53"/>
      <c r="F97" s="53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ht="15">
      <c r="A98" s="30"/>
      <c r="B98" s="52"/>
      <c r="C98" s="53"/>
      <c r="D98" s="53"/>
      <c r="E98" s="53"/>
      <c r="F98" s="5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ht="15">
      <c r="A99" s="30"/>
      <c r="B99" s="52"/>
      <c r="C99" s="53"/>
      <c r="D99" s="53"/>
      <c r="E99" s="53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ht="15">
      <c r="A100" s="30"/>
      <c r="B100" s="52"/>
      <c r="C100" s="53"/>
      <c r="D100" s="53"/>
      <c r="E100" s="53"/>
      <c r="F100" s="5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ht="15">
      <c r="A101" s="30"/>
      <c r="B101" s="52"/>
      <c r="C101" s="53"/>
      <c r="D101" s="53"/>
      <c r="E101" s="53"/>
      <c r="F101" s="5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ht="15">
      <c r="A102" s="30"/>
      <c r="B102" s="52"/>
      <c r="C102" s="53"/>
      <c r="D102" s="53"/>
      <c r="E102" s="53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15">
      <c r="A103" s="30"/>
      <c r="B103" s="52"/>
      <c r="C103" s="53"/>
      <c r="D103" s="53"/>
      <c r="E103" s="53"/>
      <c r="F103" s="53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ht="15">
      <c r="A104" s="30"/>
      <c r="B104" s="52"/>
      <c r="C104" s="53"/>
      <c r="D104" s="53"/>
      <c r="E104" s="53"/>
      <c r="F104" s="5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ht="15">
      <c r="A105" s="30"/>
      <c r="B105" s="52"/>
      <c r="C105" s="53"/>
      <c r="D105" s="53"/>
      <c r="E105" s="53"/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ht="15">
      <c r="A106" s="30"/>
      <c r="B106" s="52"/>
      <c r="C106" s="53"/>
      <c r="D106" s="53"/>
      <c r="E106" s="53"/>
      <c r="F106" s="5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ht="15">
      <c r="A107" s="30"/>
      <c r="B107" s="52"/>
      <c r="C107" s="53"/>
      <c r="D107" s="53"/>
      <c r="E107" s="53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ht="15">
      <c r="A108" s="30"/>
      <c r="B108" s="52"/>
      <c r="C108" s="53"/>
      <c r="D108" s="53"/>
      <c r="E108" s="53"/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ht="15">
      <c r="A109" s="30"/>
      <c r="B109" s="52"/>
      <c r="C109" s="53"/>
      <c r="D109" s="53"/>
      <c r="E109" s="53"/>
      <c r="F109" s="5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ht="15">
      <c r="A110" s="30"/>
      <c r="B110" s="52"/>
      <c r="C110" s="53"/>
      <c r="D110" s="53"/>
      <c r="E110" s="53"/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ht="15">
      <c r="A111" s="30"/>
      <c r="B111" s="52"/>
      <c r="C111" s="53"/>
      <c r="D111" s="53"/>
      <c r="E111" s="53"/>
      <c r="F111" s="53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ht="15">
      <c r="A112" s="30"/>
      <c r="B112" s="52"/>
      <c r="C112" s="53"/>
      <c r="D112" s="53"/>
      <c r="E112" s="53"/>
      <c r="F112" s="53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ht="15">
      <c r="A113" s="30"/>
      <c r="B113" s="52"/>
      <c r="C113" s="53"/>
      <c r="D113" s="53"/>
      <c r="E113" s="53"/>
      <c r="F113" s="53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ht="15">
      <c r="A114" s="30"/>
      <c r="B114" s="52"/>
      <c r="C114" s="53"/>
      <c r="D114" s="53"/>
      <c r="E114" s="53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ht="15">
      <c r="A115" s="30"/>
      <c r="B115" s="52"/>
      <c r="C115" s="53"/>
      <c r="D115" s="53"/>
      <c r="E115" s="53"/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ht="15">
      <c r="A116" s="30"/>
      <c r="B116" s="52"/>
      <c r="C116" s="53"/>
      <c r="D116" s="53"/>
      <c r="E116" s="53"/>
      <c r="F116" s="53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ht="15">
      <c r="A117" s="30"/>
      <c r="B117" s="52"/>
      <c r="C117" s="53"/>
      <c r="D117" s="53"/>
      <c r="E117" s="53"/>
      <c r="F117" s="53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ht="15">
      <c r="A118" s="30"/>
      <c r="B118" s="52"/>
      <c r="C118" s="53"/>
      <c r="D118" s="53"/>
      <c r="E118" s="53"/>
      <c r="F118" s="53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ht="15">
      <c r="A119" s="30"/>
      <c r="B119" s="52"/>
      <c r="C119" s="53"/>
      <c r="D119" s="53"/>
      <c r="E119" s="53"/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ht="15">
      <c r="A120" s="30"/>
      <c r="B120" s="52"/>
      <c r="C120" s="53"/>
      <c r="D120" s="53"/>
      <c r="E120" s="53"/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ht="15">
      <c r="A121" s="30"/>
      <c r="B121" s="52"/>
      <c r="C121" s="53"/>
      <c r="D121" s="53"/>
      <c r="E121" s="53"/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ht="15">
      <c r="A122" s="30"/>
      <c r="B122" s="52"/>
      <c r="C122" s="53"/>
      <c r="D122" s="53"/>
      <c r="E122" s="53"/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ht="15">
      <c r="A123" s="30"/>
      <c r="B123" s="52"/>
      <c r="C123" s="53"/>
      <c r="D123" s="53"/>
      <c r="E123" s="53"/>
      <c r="F123" s="53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ht="15">
      <c r="A124" s="30"/>
      <c r="B124" s="52"/>
      <c r="C124" s="53"/>
      <c r="D124" s="53"/>
      <c r="E124" s="53"/>
      <c r="F124" s="53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ht="15">
      <c r="A125" s="30"/>
      <c r="B125" s="52"/>
      <c r="C125" s="53"/>
      <c r="D125" s="53"/>
      <c r="E125" s="53"/>
      <c r="F125" s="5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ht="15">
      <c r="A126" s="30"/>
      <c r="B126" s="52"/>
      <c r="C126" s="53"/>
      <c r="D126" s="53"/>
      <c r="E126" s="53"/>
      <c r="F126" s="5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ht="15">
      <c r="A127" s="30"/>
      <c r="B127" s="52"/>
      <c r="C127" s="53"/>
      <c r="D127" s="53"/>
      <c r="E127" s="53"/>
      <c r="F127" s="53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ht="15">
      <c r="A128" s="30"/>
      <c r="B128" s="52"/>
      <c r="C128" s="53"/>
      <c r="D128" s="53"/>
      <c r="E128" s="53"/>
      <c r="F128" s="53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ht="15">
      <c r="A129" s="30"/>
      <c r="B129" s="52"/>
      <c r="C129" s="53"/>
      <c r="D129" s="53"/>
      <c r="E129" s="53"/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ht="15">
      <c r="A130" s="30"/>
      <c r="B130" s="52"/>
      <c r="C130" s="53"/>
      <c r="D130" s="53"/>
      <c r="E130" s="53"/>
      <c r="F130" s="53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ht="15">
      <c r="A131" s="30"/>
      <c r="B131" s="52"/>
      <c r="C131" s="53"/>
      <c r="D131" s="53"/>
      <c r="E131" s="53"/>
      <c r="F131" s="53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ht="15">
      <c r="A132" s="30"/>
      <c r="B132" s="52"/>
      <c r="C132" s="53"/>
      <c r="D132" s="53"/>
      <c r="E132" s="53"/>
      <c r="F132" s="53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ht="15">
      <c r="A133" s="30"/>
      <c r="B133" s="52"/>
      <c r="C133" s="53"/>
      <c r="D133" s="53"/>
      <c r="E133" s="53"/>
      <c r="F133" s="53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ht="15">
      <c r="A134" s="30"/>
      <c r="B134" s="52"/>
      <c r="C134" s="53"/>
      <c r="D134" s="53"/>
      <c r="E134" s="53"/>
      <c r="F134" s="53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ht="15">
      <c r="A135" s="30"/>
      <c r="B135" s="52"/>
      <c r="C135" s="53"/>
      <c r="D135" s="53"/>
      <c r="E135" s="53"/>
      <c r="F135" s="53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ht="15">
      <c r="A136" s="30"/>
      <c r="B136" s="52"/>
      <c r="C136" s="53"/>
      <c r="D136" s="53"/>
      <c r="E136" s="53"/>
      <c r="F136" s="53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ht="15">
      <c r="A137" s="30"/>
      <c r="B137" s="52"/>
      <c r="C137" s="53"/>
      <c r="D137" s="53"/>
      <c r="E137" s="53"/>
      <c r="F137" s="53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ht="15">
      <c r="A138" s="30"/>
      <c r="B138" s="52"/>
      <c r="C138" s="53"/>
      <c r="D138" s="53"/>
      <c r="E138" s="53"/>
      <c r="F138" s="53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ht="15">
      <c r="A139" s="30"/>
      <c r="B139" s="52"/>
      <c r="C139" s="53"/>
      <c r="D139" s="53"/>
      <c r="E139" s="53"/>
      <c r="F139" s="53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ht="15">
      <c r="A140" s="30"/>
      <c r="B140" s="52"/>
      <c r="C140" s="53"/>
      <c r="D140" s="53"/>
      <c r="E140" s="53"/>
      <c r="F140" s="53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ht="15">
      <c r="A141" s="30"/>
      <c r="B141" s="52"/>
      <c r="C141" s="53"/>
      <c r="D141" s="53"/>
      <c r="E141" s="53"/>
      <c r="F141" s="53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ht="15">
      <c r="A142" s="30"/>
      <c r="B142" s="52"/>
      <c r="C142" s="53"/>
      <c r="D142" s="53"/>
      <c r="E142" s="53"/>
      <c r="F142" s="53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ht="15">
      <c r="A143" s="30"/>
      <c r="B143" s="52"/>
      <c r="C143" s="53"/>
      <c r="D143" s="53"/>
      <c r="E143" s="53"/>
      <c r="F143" s="53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ht="15">
      <c r="A144" s="30"/>
      <c r="B144" s="52"/>
      <c r="C144" s="53"/>
      <c r="D144" s="53"/>
      <c r="E144" s="53"/>
      <c r="F144" s="53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ht="15">
      <c r="A145" s="30"/>
      <c r="B145" s="52"/>
      <c r="C145" s="53"/>
      <c r="D145" s="53"/>
      <c r="E145" s="53"/>
      <c r="F145" s="53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ht="15">
      <c r="A146" s="30"/>
      <c r="B146" s="52"/>
      <c r="C146" s="53"/>
      <c r="D146" s="53"/>
      <c r="E146" s="53"/>
      <c r="F146" s="53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ht="15">
      <c r="A147" s="30"/>
      <c r="B147" s="52"/>
      <c r="C147" s="53"/>
      <c r="D147" s="53"/>
      <c r="E147" s="53"/>
      <c r="F147" s="53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18" ht="15">
      <c r="A148" s="30"/>
      <c r="B148" s="52"/>
      <c r="C148" s="53"/>
      <c r="D148" s="53"/>
      <c r="E148" s="53"/>
      <c r="F148" s="53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spans="1:18" ht="15">
      <c r="A149" s="30"/>
      <c r="B149" s="52"/>
      <c r="C149" s="53"/>
      <c r="D149" s="53"/>
      <c r="E149" s="53"/>
      <c r="F149" s="53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18" ht="15">
      <c r="A150" s="30"/>
      <c r="B150" s="52"/>
      <c r="C150" s="53"/>
      <c r="D150" s="53"/>
      <c r="E150" s="53"/>
      <c r="F150" s="53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ht="15">
      <c r="A151" s="30"/>
      <c r="B151" s="52"/>
      <c r="C151" s="53"/>
      <c r="D151" s="53"/>
      <c r="E151" s="53"/>
      <c r="F151" s="53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ht="15">
      <c r="A152" s="30"/>
      <c r="B152" s="52"/>
      <c r="C152" s="53"/>
      <c r="D152" s="53"/>
      <c r="E152" s="53"/>
      <c r="F152" s="53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ht="15">
      <c r="A153" s="30"/>
      <c r="B153" s="52"/>
      <c r="C153" s="53"/>
      <c r="D153" s="53"/>
      <c r="E153" s="53"/>
      <c r="F153" s="53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ht="15">
      <c r="A154" s="30"/>
      <c r="B154" s="52"/>
      <c r="C154" s="53"/>
      <c r="D154" s="53"/>
      <c r="E154" s="53"/>
      <c r="F154" s="53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ht="15">
      <c r="A155" s="30"/>
      <c r="B155" s="52"/>
      <c r="C155" s="53"/>
      <c r="D155" s="53"/>
      <c r="E155" s="53"/>
      <c r="F155" s="53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ht="15">
      <c r="A156" s="30"/>
      <c r="B156" s="52"/>
      <c r="C156" s="53"/>
      <c r="D156" s="53"/>
      <c r="E156" s="53"/>
      <c r="F156" s="53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ht="15">
      <c r="A157" s="30"/>
      <c r="B157" s="52"/>
      <c r="C157" s="53"/>
      <c r="D157" s="53"/>
      <c r="E157" s="53"/>
      <c r="F157" s="53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ht="15">
      <c r="A158" s="30"/>
      <c r="B158" s="52"/>
      <c r="C158" s="53"/>
      <c r="D158" s="53"/>
      <c r="E158" s="53"/>
      <c r="F158" s="53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ht="15">
      <c r="A159" s="30"/>
      <c r="B159" s="52"/>
      <c r="C159" s="53"/>
      <c r="D159" s="53"/>
      <c r="E159" s="53"/>
      <c r="F159" s="53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ht="15">
      <c r="A160" s="30"/>
      <c r="B160" s="52"/>
      <c r="C160" s="53"/>
      <c r="D160" s="53"/>
      <c r="E160" s="53"/>
      <c r="F160" s="53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</row>
    <row r="161" spans="1:18" ht="15">
      <c r="A161" s="30"/>
      <c r="B161" s="52"/>
      <c r="C161" s="53"/>
      <c r="D161" s="53"/>
      <c r="E161" s="53"/>
      <c r="F161" s="53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</row>
    <row r="162" spans="1:18" ht="15">
      <c r="A162" s="30"/>
      <c r="B162" s="52"/>
      <c r="C162" s="53"/>
      <c r="D162" s="53"/>
      <c r="E162" s="53"/>
      <c r="F162" s="53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ht="15">
      <c r="A163" s="30"/>
      <c r="B163" s="52"/>
      <c r="C163" s="53"/>
      <c r="D163" s="53"/>
      <c r="E163" s="53"/>
      <c r="F163" s="53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ht="15">
      <c r="A164" s="30"/>
      <c r="B164" s="52"/>
      <c r="C164" s="53"/>
      <c r="D164" s="53"/>
      <c r="E164" s="53"/>
      <c r="F164" s="53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</row>
    <row r="165" spans="1:18" ht="15">
      <c r="A165" s="30"/>
      <c r="B165" s="52"/>
      <c r="C165" s="53"/>
      <c r="D165" s="53"/>
      <c r="E165" s="53"/>
      <c r="F165" s="53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ht="15">
      <c r="A166" s="30"/>
      <c r="B166" s="52"/>
      <c r="C166" s="53"/>
      <c r="D166" s="53"/>
      <c r="E166" s="53"/>
      <c r="F166" s="53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</row>
    <row r="167" spans="1:18" ht="15">
      <c r="A167" s="30"/>
      <c r="B167" s="52"/>
      <c r="C167" s="53"/>
      <c r="D167" s="53"/>
      <c r="E167" s="53"/>
      <c r="F167" s="53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</row>
    <row r="168" spans="1:18" ht="15">
      <c r="A168" s="30"/>
      <c r="B168" s="52"/>
      <c r="C168" s="53"/>
      <c r="D168" s="53"/>
      <c r="E168" s="53"/>
      <c r="F168" s="53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8" ht="15">
      <c r="A169" s="30"/>
      <c r="B169" s="52"/>
      <c r="C169" s="53"/>
      <c r="D169" s="53"/>
      <c r="E169" s="53"/>
      <c r="F169" s="53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</row>
    <row r="170" spans="1:18" ht="15">
      <c r="A170" s="30"/>
      <c r="B170" s="52"/>
      <c r="C170" s="53"/>
      <c r="D170" s="53"/>
      <c r="E170" s="53"/>
      <c r="F170" s="53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</row>
    <row r="171" spans="1:18" ht="15">
      <c r="A171" s="30"/>
      <c r="B171" s="52"/>
      <c r="C171" s="53"/>
      <c r="D171" s="53"/>
      <c r="E171" s="53"/>
      <c r="F171" s="53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</row>
    <row r="172" spans="1:18" ht="15">
      <c r="A172" s="30"/>
      <c r="B172" s="52"/>
      <c r="C172" s="53"/>
      <c r="D172" s="53"/>
      <c r="E172" s="53"/>
      <c r="F172" s="53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</row>
    <row r="173" spans="1:18" ht="15">
      <c r="A173" s="30"/>
      <c r="B173" s="52"/>
      <c r="C173" s="53"/>
      <c r="D173" s="53"/>
      <c r="E173" s="53"/>
      <c r="F173" s="53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</row>
    <row r="174" spans="1:18" ht="15">
      <c r="A174" s="30"/>
      <c r="B174" s="52"/>
      <c r="C174" s="53"/>
      <c r="D174" s="53"/>
      <c r="E174" s="53"/>
      <c r="F174" s="53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</row>
    <row r="175" spans="1:18" ht="15">
      <c r="A175" s="30"/>
      <c r="B175" s="52"/>
      <c r="C175" s="53"/>
      <c r="D175" s="53"/>
      <c r="E175" s="53"/>
      <c r="F175" s="53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</row>
    <row r="176" spans="1:18" ht="15">
      <c r="A176" s="30"/>
      <c r="B176" s="52"/>
      <c r="C176" s="53"/>
      <c r="D176" s="53"/>
      <c r="E176" s="53"/>
      <c r="F176" s="53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</row>
    <row r="177" spans="1:18" ht="15">
      <c r="A177" s="30"/>
      <c r="B177" s="52"/>
      <c r="C177" s="53"/>
      <c r="D177" s="53"/>
      <c r="E177" s="53"/>
      <c r="F177" s="53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</row>
    <row r="178" spans="1:18" ht="15">
      <c r="A178" s="30"/>
      <c r="B178" s="52"/>
      <c r="C178" s="53"/>
      <c r="D178" s="53"/>
      <c r="E178" s="53"/>
      <c r="F178" s="53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</row>
    <row r="179" spans="1:18" ht="15">
      <c r="A179" s="30"/>
      <c r="B179" s="52"/>
      <c r="C179" s="53"/>
      <c r="D179" s="53"/>
      <c r="E179" s="53"/>
      <c r="F179" s="53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</row>
    <row r="180" spans="1:18" ht="15">
      <c r="A180" s="30"/>
      <c r="B180" s="52"/>
      <c r="C180" s="53"/>
      <c r="D180" s="53"/>
      <c r="E180" s="53"/>
      <c r="F180" s="53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</row>
    <row r="181" spans="1:18" ht="15">
      <c r="A181" s="30"/>
      <c r="B181" s="52"/>
      <c r="C181" s="53"/>
      <c r="D181" s="53"/>
      <c r="E181" s="53"/>
      <c r="F181" s="53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ht="15">
      <c r="A182" s="30"/>
      <c r="B182" s="52"/>
      <c r="C182" s="53"/>
      <c r="D182" s="53"/>
      <c r="E182" s="53"/>
      <c r="F182" s="53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ht="15">
      <c r="A183" s="30"/>
      <c r="B183" s="52"/>
      <c r="C183" s="53"/>
      <c r="D183" s="53"/>
      <c r="E183" s="53"/>
      <c r="F183" s="53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ht="15">
      <c r="A184" s="30"/>
      <c r="B184" s="52"/>
      <c r="C184" s="53"/>
      <c r="D184" s="53"/>
      <c r="E184" s="53"/>
      <c r="F184" s="53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5">
      <c r="A185" s="30"/>
      <c r="B185" s="52"/>
      <c r="C185" s="53"/>
      <c r="D185" s="53"/>
      <c r="E185" s="53"/>
      <c r="F185" s="53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ht="15">
      <c r="A186" s="30"/>
      <c r="B186" s="52"/>
      <c r="C186" s="53"/>
      <c r="D186" s="53"/>
      <c r="E186" s="53"/>
      <c r="F186" s="53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5">
      <c r="A187" s="30"/>
      <c r="B187" s="52"/>
      <c r="C187" s="53"/>
      <c r="D187" s="53"/>
      <c r="E187" s="53"/>
      <c r="F187" s="53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ht="15">
      <c r="A188" s="30"/>
      <c r="B188" s="52"/>
      <c r="C188" s="53"/>
      <c r="D188" s="53"/>
      <c r="E188" s="53"/>
      <c r="F188" s="53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ht="15">
      <c r="A189" s="30"/>
      <c r="B189" s="52"/>
      <c r="C189" s="53"/>
      <c r="D189" s="53"/>
      <c r="E189" s="53"/>
      <c r="F189" s="53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ht="15">
      <c r="A190" s="30"/>
      <c r="B190" s="52"/>
      <c r="C190" s="53"/>
      <c r="D190" s="53"/>
      <c r="E190" s="53"/>
      <c r="F190" s="53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ht="15">
      <c r="A191" s="30"/>
      <c r="B191" s="52"/>
      <c r="C191" s="53"/>
      <c r="D191" s="53"/>
      <c r="E191" s="53"/>
      <c r="F191" s="53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ht="15">
      <c r="A192" s="30"/>
      <c r="B192" s="52"/>
      <c r="C192" s="53"/>
      <c r="D192" s="53"/>
      <c r="E192" s="53"/>
      <c r="F192" s="53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ht="15">
      <c r="A193" s="30"/>
      <c r="B193" s="52"/>
      <c r="C193" s="53"/>
      <c r="D193" s="53"/>
      <c r="E193" s="53"/>
      <c r="F193" s="53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ht="15">
      <c r="A194" s="30"/>
      <c r="B194" s="52"/>
      <c r="C194" s="53"/>
      <c r="D194" s="53"/>
      <c r="E194" s="53"/>
      <c r="F194" s="53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ht="15">
      <c r="A195" s="30"/>
      <c r="B195" s="52"/>
      <c r="C195" s="53"/>
      <c r="D195" s="53"/>
      <c r="E195" s="53"/>
      <c r="F195" s="53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ht="15">
      <c r="A196" s="30"/>
      <c r="B196" s="52"/>
      <c r="C196" s="53"/>
      <c r="D196" s="53"/>
      <c r="E196" s="53"/>
      <c r="F196" s="53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5">
      <c r="A197" s="30"/>
      <c r="B197" s="52"/>
      <c r="C197" s="53"/>
      <c r="D197" s="53"/>
      <c r="E197" s="53"/>
      <c r="F197" s="53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</row>
    <row r="198" spans="1:18" ht="15">
      <c r="A198" s="30"/>
      <c r="B198" s="52"/>
      <c r="C198" s="53"/>
      <c r="D198" s="53"/>
      <c r="E198" s="53"/>
      <c r="F198" s="53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5">
      <c r="A199" s="30"/>
      <c r="B199" s="52"/>
      <c r="C199" s="53"/>
      <c r="D199" s="53"/>
      <c r="E199" s="53"/>
      <c r="F199" s="53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5">
      <c r="A200" s="30"/>
      <c r="B200" s="52"/>
      <c r="C200" s="53"/>
      <c r="D200" s="53"/>
      <c r="E200" s="53"/>
      <c r="F200" s="53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5">
      <c r="A201" s="30"/>
      <c r="B201" s="52"/>
      <c r="C201" s="53"/>
      <c r="D201" s="53"/>
      <c r="E201" s="53"/>
      <c r="F201" s="53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ht="15">
      <c r="A202" s="30"/>
      <c r="B202" s="52"/>
      <c r="C202" s="53"/>
      <c r="D202" s="53"/>
      <c r="E202" s="53"/>
      <c r="F202" s="53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ht="15">
      <c r="A203" s="30"/>
      <c r="B203" s="52"/>
      <c r="C203" s="53"/>
      <c r="D203" s="53"/>
      <c r="E203" s="53"/>
      <c r="F203" s="53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</row>
    <row r="204" spans="1:18" ht="15">
      <c r="A204" s="30"/>
      <c r="B204" s="52"/>
      <c r="C204" s="53"/>
      <c r="D204" s="53"/>
      <c r="E204" s="53"/>
      <c r="F204" s="53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5">
      <c r="A205" s="30"/>
      <c r="B205" s="52"/>
      <c r="C205" s="53"/>
      <c r="D205" s="53"/>
      <c r="E205" s="53"/>
      <c r="F205" s="53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</row>
    <row r="206" spans="1:18" ht="15">
      <c r="A206" s="30"/>
      <c r="B206" s="52"/>
      <c r="C206" s="53"/>
      <c r="D206" s="53"/>
      <c r="E206" s="53"/>
      <c r="F206" s="53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</row>
    <row r="207" spans="1:18" ht="15">
      <c r="A207" s="30"/>
      <c r="B207" s="52"/>
      <c r="C207" s="53"/>
      <c r="D207" s="53"/>
      <c r="E207" s="53"/>
      <c r="F207" s="53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</row>
    <row r="208" spans="1:18" ht="15">
      <c r="A208" s="30"/>
      <c r="B208" s="52"/>
      <c r="C208" s="53"/>
      <c r="D208" s="53"/>
      <c r="E208" s="53"/>
      <c r="F208" s="53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ht="15">
      <c r="A209" s="30"/>
      <c r="B209" s="52"/>
      <c r="C209" s="53"/>
      <c r="D209" s="53"/>
      <c r="E209" s="53"/>
      <c r="F209" s="53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5">
      <c r="A210" s="30"/>
      <c r="B210" s="52"/>
      <c r="C210" s="53"/>
      <c r="D210" s="53"/>
      <c r="E210" s="53"/>
      <c r="F210" s="53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5">
      <c r="A211" s="30"/>
      <c r="B211" s="52"/>
      <c r="C211" s="53"/>
      <c r="D211" s="53"/>
      <c r="E211" s="53"/>
      <c r="F211" s="53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ht="15">
      <c r="A212" s="30"/>
      <c r="B212" s="52"/>
      <c r="C212" s="53"/>
      <c r="D212" s="53"/>
      <c r="E212" s="53"/>
      <c r="F212" s="53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5">
      <c r="A213" s="30"/>
      <c r="B213" s="52"/>
      <c r="C213" s="53"/>
      <c r="D213" s="53"/>
      <c r="E213" s="53"/>
      <c r="F213" s="53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ht="15">
      <c r="A214" s="30"/>
      <c r="B214" s="52"/>
      <c r="C214" s="53"/>
      <c r="D214" s="53"/>
      <c r="E214" s="53"/>
      <c r="F214" s="53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ht="15">
      <c r="A215" s="30"/>
      <c r="B215" s="52"/>
      <c r="C215" s="53"/>
      <c r="D215" s="53"/>
      <c r="E215" s="53"/>
      <c r="F215" s="53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5">
      <c r="A216" s="30"/>
      <c r="B216" s="52"/>
      <c r="C216" s="53"/>
      <c r="D216" s="53"/>
      <c r="E216" s="53"/>
      <c r="F216" s="53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ht="15">
      <c r="A217" s="30"/>
      <c r="B217" s="52"/>
      <c r="C217" s="53"/>
      <c r="D217" s="53"/>
      <c r="E217" s="53"/>
      <c r="F217" s="53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ht="15">
      <c r="A218" s="30"/>
      <c r="B218" s="52"/>
      <c r="C218" s="53"/>
      <c r="D218" s="53"/>
      <c r="E218" s="53"/>
      <c r="F218" s="53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ht="15">
      <c r="A219" s="30"/>
      <c r="B219" s="52"/>
      <c r="C219" s="53"/>
      <c r="D219" s="53"/>
      <c r="E219" s="53"/>
      <c r="F219" s="53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ht="15">
      <c r="A220" s="30"/>
      <c r="B220" s="52"/>
      <c r="C220" s="53"/>
      <c r="D220" s="53"/>
      <c r="E220" s="53"/>
      <c r="F220" s="53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ht="15">
      <c r="A221" s="30"/>
      <c r="B221" s="52"/>
      <c r="C221" s="53"/>
      <c r="D221" s="53"/>
      <c r="E221" s="53"/>
      <c r="F221" s="53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ht="15">
      <c r="A222" s="30"/>
      <c r="B222" s="52"/>
      <c r="C222" s="53"/>
      <c r="D222" s="53"/>
      <c r="E222" s="53"/>
      <c r="F222" s="53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5">
      <c r="A223" s="30"/>
      <c r="B223" s="52"/>
      <c r="C223" s="53"/>
      <c r="D223" s="53"/>
      <c r="E223" s="53"/>
      <c r="F223" s="53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ht="15">
      <c r="A224" s="30"/>
      <c r="B224" s="52"/>
      <c r="C224" s="53"/>
      <c r="D224" s="53"/>
      <c r="E224" s="53"/>
      <c r="F224" s="53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5">
      <c r="A225" s="30"/>
      <c r="B225" s="52"/>
      <c r="C225" s="53"/>
      <c r="D225" s="53"/>
      <c r="E225" s="53"/>
      <c r="F225" s="53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5">
      <c r="A226" s="30"/>
      <c r="B226" s="52"/>
      <c r="C226" s="53"/>
      <c r="D226" s="53"/>
      <c r="E226" s="53"/>
      <c r="F226" s="53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5">
      <c r="A227" s="30"/>
      <c r="B227" s="52"/>
      <c r="C227" s="53"/>
      <c r="D227" s="53"/>
      <c r="E227" s="53"/>
      <c r="F227" s="53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5">
      <c r="A228" s="30"/>
      <c r="B228" s="52"/>
      <c r="C228" s="53"/>
      <c r="D228" s="53"/>
      <c r="E228" s="53"/>
      <c r="F228" s="53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5">
      <c r="A229" s="30"/>
      <c r="B229" s="52"/>
      <c r="C229" s="53"/>
      <c r="D229" s="53"/>
      <c r="E229" s="53"/>
      <c r="F229" s="53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5">
      <c r="A230" s="30"/>
      <c r="B230" s="52"/>
      <c r="C230" s="53"/>
      <c r="D230" s="53"/>
      <c r="E230" s="53"/>
      <c r="F230" s="53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5">
      <c r="A231" s="30"/>
      <c r="B231" s="52"/>
      <c r="C231" s="53"/>
      <c r="D231" s="53"/>
      <c r="E231" s="53"/>
      <c r="F231" s="53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5">
      <c r="A232" s="30"/>
      <c r="B232" s="52"/>
      <c r="C232" s="53"/>
      <c r="D232" s="53"/>
      <c r="E232" s="53"/>
      <c r="F232" s="53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5">
      <c r="A233" s="30"/>
      <c r="B233" s="52"/>
      <c r="C233" s="53"/>
      <c r="D233" s="53"/>
      <c r="E233" s="53"/>
      <c r="F233" s="53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5">
      <c r="A234" s="30"/>
      <c r="B234" s="52"/>
      <c r="C234" s="53"/>
      <c r="D234" s="53"/>
      <c r="E234" s="53"/>
      <c r="F234" s="53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5">
      <c r="A235" s="30"/>
      <c r="B235" s="52"/>
      <c r="C235" s="53"/>
      <c r="D235" s="53"/>
      <c r="E235" s="53"/>
      <c r="F235" s="53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5">
      <c r="A236" s="30"/>
      <c r="B236" s="52"/>
      <c r="C236" s="53"/>
      <c r="D236" s="53"/>
      <c r="E236" s="53"/>
      <c r="F236" s="53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5">
      <c r="A237" s="30"/>
      <c r="B237" s="52"/>
      <c r="C237" s="53"/>
      <c r="D237" s="53"/>
      <c r="E237" s="53"/>
      <c r="F237" s="53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5">
      <c r="A238" s="30"/>
      <c r="B238" s="52"/>
      <c r="C238" s="53"/>
      <c r="D238" s="53"/>
      <c r="E238" s="53"/>
      <c r="F238" s="53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5">
      <c r="A239" s="30"/>
      <c r="B239" s="52"/>
      <c r="C239" s="53"/>
      <c r="D239" s="53"/>
      <c r="E239" s="53"/>
      <c r="F239" s="53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5">
      <c r="A240" s="30"/>
      <c r="B240" s="52"/>
      <c r="C240" s="53"/>
      <c r="D240" s="53"/>
      <c r="E240" s="53"/>
      <c r="F240" s="53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5">
      <c r="A241" s="30"/>
      <c r="B241" s="52"/>
      <c r="C241" s="53"/>
      <c r="D241" s="53"/>
      <c r="E241" s="53"/>
      <c r="F241" s="53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5">
      <c r="A242" s="30"/>
      <c r="B242" s="52"/>
      <c r="C242" s="53"/>
      <c r="D242" s="53"/>
      <c r="E242" s="53"/>
      <c r="F242" s="53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5">
      <c r="A243" s="30"/>
      <c r="B243" s="52"/>
      <c r="C243" s="53"/>
      <c r="D243" s="53"/>
      <c r="E243" s="53"/>
      <c r="F243" s="53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5">
      <c r="A244" s="30"/>
      <c r="B244" s="52"/>
      <c r="C244" s="53"/>
      <c r="D244" s="53"/>
      <c r="E244" s="53"/>
      <c r="F244" s="53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5">
      <c r="A245" s="30"/>
      <c r="B245" s="52"/>
      <c r="C245" s="53"/>
      <c r="D245" s="53"/>
      <c r="E245" s="53"/>
      <c r="F245" s="53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5">
      <c r="A246" s="30"/>
      <c r="B246" s="52"/>
      <c r="C246" s="53"/>
      <c r="D246" s="53"/>
      <c r="E246" s="53"/>
      <c r="F246" s="53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5">
      <c r="A247" s="30"/>
      <c r="B247" s="52"/>
      <c r="C247" s="53"/>
      <c r="D247" s="53"/>
      <c r="E247" s="53"/>
      <c r="F247" s="53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5">
      <c r="A248" s="30"/>
      <c r="B248" s="52"/>
      <c r="C248" s="53"/>
      <c r="D248" s="53"/>
      <c r="E248" s="53"/>
      <c r="F248" s="53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5">
      <c r="A249" s="30"/>
      <c r="B249" s="52"/>
      <c r="C249" s="53"/>
      <c r="D249" s="53"/>
      <c r="E249" s="53"/>
      <c r="F249" s="53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5">
      <c r="A250" s="30"/>
      <c r="B250" s="52"/>
      <c r="C250" s="53"/>
      <c r="D250" s="53"/>
      <c r="E250" s="53"/>
      <c r="F250" s="53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5">
      <c r="A251" s="30"/>
      <c r="B251" s="52"/>
      <c r="C251" s="53"/>
      <c r="D251" s="53"/>
      <c r="E251" s="53"/>
      <c r="F251" s="53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5">
      <c r="A252" s="30"/>
      <c r="B252" s="52"/>
      <c r="C252" s="53"/>
      <c r="D252" s="53"/>
      <c r="E252" s="53"/>
      <c r="F252" s="53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5">
      <c r="A253" s="30"/>
      <c r="B253" s="52"/>
      <c r="C253" s="53"/>
      <c r="D253" s="53"/>
      <c r="E253" s="53"/>
      <c r="F253" s="53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5">
      <c r="A254" s="30"/>
      <c r="B254" s="52"/>
      <c r="C254" s="53"/>
      <c r="D254" s="53"/>
      <c r="E254" s="53"/>
      <c r="F254" s="53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5">
      <c r="A255" s="30"/>
      <c r="B255" s="52"/>
      <c r="C255" s="53"/>
      <c r="D255" s="53"/>
      <c r="E255" s="53"/>
      <c r="F255" s="53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5">
      <c r="A256" s="30"/>
      <c r="B256" s="52"/>
      <c r="C256" s="53"/>
      <c r="D256" s="53"/>
      <c r="E256" s="53"/>
      <c r="F256" s="53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5">
      <c r="A257" s="30"/>
      <c r="B257" s="52"/>
      <c r="C257" s="53"/>
      <c r="D257" s="53"/>
      <c r="E257" s="53"/>
      <c r="F257" s="53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5">
      <c r="A258" s="30"/>
      <c r="B258" s="52"/>
      <c r="C258" s="53"/>
      <c r="D258" s="53"/>
      <c r="E258" s="53"/>
      <c r="F258" s="53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5">
      <c r="A259" s="30"/>
      <c r="B259" s="52"/>
      <c r="C259" s="53"/>
      <c r="D259" s="53"/>
      <c r="E259" s="53"/>
      <c r="F259" s="53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5">
      <c r="A260" s="30"/>
      <c r="B260" s="52"/>
      <c r="C260" s="53"/>
      <c r="D260" s="53"/>
      <c r="E260" s="53"/>
      <c r="F260" s="53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5">
      <c r="A261" s="30"/>
      <c r="B261" s="52"/>
      <c r="C261" s="53"/>
      <c r="D261" s="53"/>
      <c r="E261" s="53"/>
      <c r="F261" s="53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5">
      <c r="A262" s="30"/>
      <c r="B262" s="52"/>
      <c r="C262" s="53"/>
      <c r="D262" s="53"/>
      <c r="E262" s="53"/>
      <c r="F262" s="53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5">
      <c r="A263" s="30"/>
      <c r="B263" s="52"/>
      <c r="C263" s="53"/>
      <c r="D263" s="53"/>
      <c r="E263" s="53"/>
      <c r="F263" s="53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5">
      <c r="A264" s="30"/>
      <c r="B264" s="52"/>
      <c r="C264" s="53"/>
      <c r="D264" s="53"/>
      <c r="E264" s="53"/>
      <c r="F264" s="53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5">
      <c r="A265" s="30"/>
      <c r="B265" s="52"/>
      <c r="C265" s="53"/>
      <c r="D265" s="53"/>
      <c r="E265" s="53"/>
      <c r="F265" s="53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5">
      <c r="A266" s="30"/>
      <c r="B266" s="52"/>
      <c r="C266" s="53"/>
      <c r="D266" s="53"/>
      <c r="E266" s="53"/>
      <c r="F266" s="53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5">
      <c r="A267" s="30"/>
      <c r="B267" s="52"/>
      <c r="C267" s="53"/>
      <c r="D267" s="53"/>
      <c r="E267" s="53"/>
      <c r="F267" s="53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5">
      <c r="A268" s="30"/>
      <c r="B268" s="52"/>
      <c r="C268" s="53"/>
      <c r="D268" s="53"/>
      <c r="E268" s="53"/>
      <c r="F268" s="53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5">
      <c r="A269" s="30"/>
      <c r="B269" s="52"/>
      <c r="C269" s="53"/>
      <c r="D269" s="53"/>
      <c r="E269" s="53"/>
      <c r="F269" s="53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ht="15">
      <c r="A270" s="30"/>
      <c r="B270" s="52"/>
      <c r="C270" s="53"/>
      <c r="D270" s="53"/>
      <c r="E270" s="53"/>
      <c r="F270" s="53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ht="15">
      <c r="A271" s="30"/>
      <c r="B271" s="52"/>
      <c r="C271" s="53"/>
      <c r="D271" s="53"/>
      <c r="E271" s="53"/>
      <c r="F271" s="53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15">
      <c r="A272" s="30"/>
      <c r="B272" s="52"/>
      <c r="C272" s="53"/>
      <c r="D272" s="53"/>
      <c r="E272" s="53"/>
      <c r="F272" s="53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spans="1:18" ht="15">
      <c r="A273" s="30"/>
      <c r="B273" s="52"/>
      <c r="C273" s="53"/>
      <c r="D273" s="53"/>
      <c r="E273" s="53"/>
      <c r="F273" s="53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ht="15">
      <c r="A274" s="30"/>
      <c r="B274" s="52"/>
      <c r="C274" s="53"/>
      <c r="D274" s="53"/>
      <c r="E274" s="53"/>
      <c r="F274" s="53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</row>
    <row r="275" spans="1:18" ht="15">
      <c r="A275" s="30"/>
      <c r="B275" s="52"/>
      <c r="C275" s="53"/>
      <c r="D275" s="53"/>
      <c r="E275" s="53"/>
      <c r="F275" s="53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spans="1:18" ht="15">
      <c r="A276" s="30"/>
      <c r="B276" s="52"/>
      <c r="C276" s="53"/>
      <c r="D276" s="53"/>
      <c r="E276" s="53"/>
      <c r="F276" s="53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ht="15">
      <c r="A277" s="30"/>
      <c r="B277" s="52"/>
      <c r="C277" s="53"/>
      <c r="D277" s="53"/>
      <c r="E277" s="53"/>
      <c r="F277" s="53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ht="15">
      <c r="A278" s="30"/>
      <c r="B278" s="52"/>
      <c r="C278" s="53"/>
      <c r="D278" s="53"/>
      <c r="E278" s="53"/>
      <c r="F278" s="53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spans="1:18" ht="15">
      <c r="A279" s="30"/>
      <c r="B279" s="52"/>
      <c r="C279" s="53"/>
      <c r="D279" s="53"/>
      <c r="E279" s="53"/>
      <c r="F279" s="53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</row>
    <row r="280" spans="1:18" ht="15">
      <c r="A280" s="30"/>
      <c r="B280" s="52"/>
      <c r="C280" s="53"/>
      <c r="D280" s="53"/>
      <c r="E280" s="53"/>
      <c r="F280" s="53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</row>
    <row r="281" spans="1:18" ht="15">
      <c r="A281" s="30"/>
      <c r="B281" s="52"/>
      <c r="C281" s="53"/>
      <c r="D281" s="53"/>
      <c r="E281" s="53"/>
      <c r="F281" s="53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</row>
    <row r="282" spans="1:18" ht="15">
      <c r="A282" s="30"/>
      <c r="B282" s="52"/>
      <c r="C282" s="53"/>
      <c r="D282" s="53"/>
      <c r="E282" s="53"/>
      <c r="F282" s="53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</row>
    <row r="283" spans="1:18" ht="15">
      <c r="A283" s="30"/>
      <c r="B283" s="52"/>
      <c r="C283" s="53"/>
      <c r="D283" s="53"/>
      <c r="E283" s="53"/>
      <c r="F283" s="53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</row>
    <row r="284" spans="1:18" ht="15">
      <c r="A284" s="30"/>
      <c r="B284" s="52"/>
      <c r="C284" s="53"/>
      <c r="D284" s="53"/>
      <c r="E284" s="53"/>
      <c r="F284" s="53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</row>
    <row r="285" spans="1:18" ht="15">
      <c r="A285" s="30"/>
      <c r="B285" s="52"/>
      <c r="C285" s="53"/>
      <c r="D285" s="53"/>
      <c r="E285" s="53"/>
      <c r="F285" s="53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</row>
    <row r="286" spans="1:18" ht="15">
      <c r="A286" s="30"/>
      <c r="B286" s="52"/>
      <c r="C286" s="53"/>
      <c r="D286" s="53"/>
      <c r="E286" s="53"/>
      <c r="F286" s="53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</row>
    <row r="287" spans="1:18" ht="15">
      <c r="A287" s="30"/>
      <c r="B287" s="52"/>
      <c r="C287" s="53"/>
      <c r="D287" s="53"/>
      <c r="E287" s="53"/>
      <c r="F287" s="53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</row>
    <row r="288" spans="1:18" ht="15">
      <c r="A288" s="30"/>
      <c r="B288" s="52"/>
      <c r="C288" s="53"/>
      <c r="D288" s="53"/>
      <c r="E288" s="53"/>
      <c r="F288" s="53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</row>
    <row r="289" spans="1:18" ht="15">
      <c r="A289" s="30"/>
      <c r="B289" s="52"/>
      <c r="C289" s="53"/>
      <c r="D289" s="53"/>
      <c r="E289" s="53"/>
      <c r="F289" s="53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</row>
    <row r="290" spans="1:18" ht="15">
      <c r="A290" s="30"/>
      <c r="B290" s="52"/>
      <c r="C290" s="53"/>
      <c r="D290" s="53"/>
      <c r="E290" s="53"/>
      <c r="F290" s="53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</row>
    <row r="291" spans="1:18" ht="15">
      <c r="A291" s="30"/>
      <c r="B291" s="52"/>
      <c r="C291" s="53"/>
      <c r="D291" s="53"/>
      <c r="E291" s="53"/>
      <c r="F291" s="53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</row>
    <row r="292" spans="1:18" ht="15">
      <c r="A292" s="30"/>
      <c r="B292" s="52"/>
      <c r="C292" s="53"/>
      <c r="D292" s="53"/>
      <c r="E292" s="53"/>
      <c r="F292" s="53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</row>
    <row r="293" spans="1:18" ht="15">
      <c r="A293" s="30"/>
      <c r="B293" s="52"/>
      <c r="C293" s="53"/>
      <c r="D293" s="53"/>
      <c r="E293" s="53"/>
      <c r="F293" s="53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</row>
    <row r="294" spans="1:18" ht="15">
      <c r="A294" s="30"/>
      <c r="B294" s="52"/>
      <c r="C294" s="53"/>
      <c r="D294" s="53"/>
      <c r="E294" s="53"/>
      <c r="F294" s="53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</row>
    <row r="295" spans="1:18" ht="15">
      <c r="A295" s="30"/>
      <c r="B295" s="52"/>
      <c r="C295" s="53"/>
      <c r="D295" s="53"/>
      <c r="E295" s="53"/>
      <c r="F295" s="53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</row>
    <row r="296" spans="1:18" ht="15">
      <c r="A296" s="30"/>
      <c r="B296" s="52"/>
      <c r="C296" s="53"/>
      <c r="D296" s="53"/>
      <c r="E296" s="53"/>
      <c r="F296" s="53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</row>
    <row r="297" spans="1:18" ht="15">
      <c r="A297" s="30"/>
      <c r="B297" s="52"/>
      <c r="C297" s="53"/>
      <c r="D297" s="53"/>
      <c r="E297" s="53"/>
      <c r="F297" s="53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</row>
    <row r="298" spans="1:18" ht="15">
      <c r="A298" s="30"/>
      <c r="B298" s="52"/>
      <c r="C298" s="53"/>
      <c r="D298" s="53"/>
      <c r="E298" s="53"/>
      <c r="F298" s="53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</row>
    <row r="299" spans="1:18" ht="15">
      <c r="A299" s="30"/>
      <c r="B299" s="52"/>
      <c r="C299" s="53"/>
      <c r="D299" s="53"/>
      <c r="E299" s="53"/>
      <c r="F299" s="53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</row>
    <row r="300" spans="1:18" ht="15">
      <c r="A300" s="30"/>
      <c r="B300" s="52"/>
      <c r="C300" s="53"/>
      <c r="D300" s="53"/>
      <c r="E300" s="53"/>
      <c r="F300" s="53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</row>
    <row r="301" spans="1:18" ht="15">
      <c r="A301" s="30"/>
      <c r="B301" s="52"/>
      <c r="C301" s="53"/>
      <c r="D301" s="53"/>
      <c r="E301" s="53"/>
      <c r="F301" s="53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</row>
    <row r="302" spans="1:18" ht="15">
      <c r="A302" s="30"/>
      <c r="B302" s="52"/>
      <c r="C302" s="53"/>
      <c r="D302" s="53"/>
      <c r="E302" s="53"/>
      <c r="F302" s="53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</row>
    <row r="303" spans="1:18" ht="15">
      <c r="A303" s="30"/>
      <c r="B303" s="52"/>
      <c r="C303" s="53"/>
      <c r="D303" s="53"/>
      <c r="E303" s="53"/>
      <c r="F303" s="53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</row>
    <row r="304" spans="1:18" ht="15">
      <c r="A304" s="30"/>
      <c r="B304" s="52"/>
      <c r="C304" s="53"/>
      <c r="D304" s="53"/>
      <c r="E304" s="53"/>
      <c r="F304" s="53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</row>
    <row r="305" spans="1:18" ht="15">
      <c r="A305" s="30"/>
      <c r="B305" s="52"/>
      <c r="C305" s="53"/>
      <c r="D305" s="53"/>
      <c r="E305" s="53"/>
      <c r="F305" s="53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</row>
    <row r="306" spans="1:18" ht="15">
      <c r="A306" s="30"/>
      <c r="B306" s="52"/>
      <c r="C306" s="53"/>
      <c r="D306" s="53"/>
      <c r="E306" s="53"/>
      <c r="F306" s="53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</row>
    <row r="307" spans="1:18" ht="15">
      <c r="A307" s="30"/>
      <c r="B307" s="52"/>
      <c r="C307" s="53"/>
      <c r="D307" s="53"/>
      <c r="E307" s="53"/>
      <c r="F307" s="53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</row>
    <row r="308" spans="1:18" ht="15">
      <c r="A308" s="30"/>
      <c r="B308" s="52"/>
      <c r="C308" s="53"/>
      <c r="D308" s="53"/>
      <c r="E308" s="53"/>
      <c r="F308" s="53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</row>
    <row r="309" spans="1:18" ht="15">
      <c r="A309" s="30"/>
      <c r="B309" s="52"/>
      <c r="C309" s="53"/>
      <c r="D309" s="53"/>
      <c r="E309" s="53"/>
      <c r="F309" s="53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</row>
    <row r="310" spans="1:18" ht="15">
      <c r="A310" s="30"/>
      <c r="B310" s="52"/>
      <c r="C310" s="53"/>
      <c r="D310" s="53"/>
      <c r="E310" s="53"/>
      <c r="F310" s="53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</row>
    <row r="311" spans="1:18" ht="15">
      <c r="A311" s="30"/>
      <c r="B311" s="52"/>
      <c r="C311" s="53"/>
      <c r="D311" s="53"/>
      <c r="E311" s="53"/>
      <c r="F311" s="53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</row>
    <row r="312" spans="1:18" ht="15">
      <c r="A312" s="30"/>
      <c r="B312" s="52"/>
      <c r="C312" s="53"/>
      <c r="D312" s="53"/>
      <c r="E312" s="53"/>
      <c r="F312" s="53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spans="1:18" ht="15">
      <c r="A313" s="30"/>
      <c r="B313" s="52"/>
      <c r="C313" s="53"/>
      <c r="D313" s="53"/>
      <c r="E313" s="53"/>
      <c r="F313" s="53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</row>
    <row r="314" spans="1:18" ht="15">
      <c r="A314" s="30"/>
      <c r="B314" s="52"/>
      <c r="C314" s="53"/>
      <c r="D314" s="53"/>
      <c r="E314" s="53"/>
      <c r="F314" s="53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spans="1:18" ht="15">
      <c r="A315" s="30"/>
      <c r="B315" s="52"/>
      <c r="C315" s="53"/>
      <c r="D315" s="53"/>
      <c r="E315" s="53"/>
      <c r="F315" s="53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</row>
    <row r="316" spans="1:18" ht="15">
      <c r="A316" s="30"/>
      <c r="B316" s="52"/>
      <c r="C316" s="53"/>
      <c r="D316" s="53"/>
      <c r="E316" s="53"/>
      <c r="F316" s="53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</row>
    <row r="317" spans="1:18" ht="15">
      <c r="A317" s="30"/>
      <c r="B317" s="52"/>
      <c r="C317" s="53"/>
      <c r="D317" s="53"/>
      <c r="E317" s="53"/>
      <c r="F317" s="53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</row>
    <row r="318" spans="1:18" ht="15">
      <c r="A318" s="30"/>
      <c r="B318" s="52"/>
      <c r="C318" s="53"/>
      <c r="D318" s="53"/>
      <c r="E318" s="53"/>
      <c r="F318" s="53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spans="1:18" ht="15">
      <c r="A319" s="30"/>
      <c r="B319" s="52"/>
      <c r="C319" s="53"/>
      <c r="D319" s="53"/>
      <c r="E319" s="53"/>
      <c r="F319" s="53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</row>
    <row r="320" spans="1:18" ht="15">
      <c r="A320" s="30"/>
      <c r="B320" s="52"/>
      <c r="C320" s="53"/>
      <c r="D320" s="53"/>
      <c r="E320" s="53"/>
      <c r="F320" s="53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spans="1:18" ht="15">
      <c r="A321" s="30"/>
      <c r="B321" s="52"/>
      <c r="C321" s="53"/>
      <c r="D321" s="53"/>
      <c r="E321" s="53"/>
      <c r="F321" s="53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</row>
    <row r="322" spans="1:18" ht="15">
      <c r="A322" s="30"/>
      <c r="B322" s="52"/>
      <c r="C322" s="53"/>
      <c r="D322" s="53"/>
      <c r="E322" s="53"/>
      <c r="F322" s="53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</row>
    <row r="323" spans="1:18" ht="15">
      <c r="A323" s="30"/>
      <c r="B323" s="52"/>
      <c r="C323" s="53"/>
      <c r="D323" s="53"/>
      <c r="E323" s="53"/>
      <c r="F323" s="53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</row>
    <row r="324" spans="1:18" ht="15">
      <c r="A324" s="30"/>
      <c r="B324" s="52"/>
      <c r="C324" s="53"/>
      <c r="D324" s="53"/>
      <c r="E324" s="53"/>
      <c r="F324" s="53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</row>
    <row r="325" spans="1:18" ht="15">
      <c r="A325" s="30"/>
      <c r="B325" s="52"/>
      <c r="C325" s="53"/>
      <c r="D325" s="53"/>
      <c r="E325" s="53"/>
      <c r="F325" s="53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</row>
    <row r="326" spans="1:18" ht="15">
      <c r="A326" s="30"/>
      <c r="B326" s="52"/>
      <c r="C326" s="53"/>
      <c r="D326" s="53"/>
      <c r="E326" s="53"/>
      <c r="F326" s="53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</row>
    <row r="327" spans="1:18" ht="15">
      <c r="A327" s="30"/>
      <c r="B327" s="52"/>
      <c r="C327" s="53"/>
      <c r="D327" s="53"/>
      <c r="E327" s="53"/>
      <c r="F327" s="53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</row>
    <row r="328" spans="1:18" ht="15">
      <c r="A328" s="30"/>
      <c r="B328" s="52"/>
      <c r="C328" s="53"/>
      <c r="D328" s="53"/>
      <c r="E328" s="53"/>
      <c r="F328" s="53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</row>
    <row r="329" spans="1:18" ht="15">
      <c r="A329" s="30"/>
      <c r="B329" s="52"/>
      <c r="C329" s="53"/>
      <c r="D329" s="53"/>
      <c r="E329" s="53"/>
      <c r="F329" s="53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</row>
    <row r="330" spans="1:18" ht="15">
      <c r="A330" s="30"/>
      <c r="B330" s="52"/>
      <c r="C330" s="53"/>
      <c r="D330" s="53"/>
      <c r="E330" s="53"/>
      <c r="F330" s="53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</row>
    <row r="331" spans="1:18" ht="15">
      <c r="A331" s="30"/>
      <c r="B331" s="52"/>
      <c r="C331" s="53"/>
      <c r="D331" s="53"/>
      <c r="E331" s="53"/>
      <c r="F331" s="53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</row>
    <row r="332" spans="1:18" ht="15">
      <c r="A332" s="30"/>
      <c r="B332" s="52"/>
      <c r="C332" s="53"/>
      <c r="D332" s="53"/>
      <c r="E332" s="53"/>
      <c r="F332" s="53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</row>
    <row r="333" spans="1:18" ht="15">
      <c r="A333" s="30"/>
      <c r="B333" s="52"/>
      <c r="C333" s="53"/>
      <c r="D333" s="53"/>
      <c r="E333" s="53"/>
      <c r="F333" s="53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</row>
    <row r="334" spans="1:18" ht="15">
      <c r="A334" s="30"/>
      <c r="B334" s="52"/>
      <c r="C334" s="53"/>
      <c r="D334" s="53"/>
      <c r="E334" s="53"/>
      <c r="F334" s="53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</row>
    <row r="335" spans="1:18" ht="15">
      <c r="A335" s="30"/>
      <c r="B335" s="52"/>
      <c r="C335" s="53"/>
      <c r="D335" s="53"/>
      <c r="E335" s="53"/>
      <c r="F335" s="53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</row>
    <row r="336" spans="1:18" ht="15">
      <c r="A336" s="30"/>
      <c r="B336" s="52"/>
      <c r="C336" s="53"/>
      <c r="D336" s="53"/>
      <c r="E336" s="53"/>
      <c r="F336" s="53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</row>
    <row r="337" spans="1:18" ht="15">
      <c r="A337" s="30"/>
      <c r="B337" s="52"/>
      <c r="C337" s="53"/>
      <c r="D337" s="53"/>
      <c r="E337" s="53"/>
      <c r="F337" s="53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</row>
    <row r="338" spans="1:18" ht="15">
      <c r="A338" s="30"/>
      <c r="B338" s="52"/>
      <c r="C338" s="53"/>
      <c r="D338" s="53"/>
      <c r="E338" s="53"/>
      <c r="F338" s="53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</row>
    <row r="339" spans="1:18" ht="15">
      <c r="A339" s="30"/>
      <c r="B339" s="52"/>
      <c r="C339" s="53"/>
      <c r="D339" s="53"/>
      <c r="E339" s="53"/>
      <c r="F339" s="53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</row>
    <row r="340" spans="1:18" ht="15">
      <c r="A340" s="30"/>
      <c r="B340" s="52"/>
      <c r="C340" s="53"/>
      <c r="D340" s="53"/>
      <c r="E340" s="53"/>
      <c r="F340" s="53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</row>
    <row r="341" spans="1:18" ht="15">
      <c r="A341" s="30"/>
      <c r="B341" s="52"/>
      <c r="C341" s="53"/>
      <c r="D341" s="53"/>
      <c r="E341" s="53"/>
      <c r="F341" s="53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</row>
    <row r="342" spans="1:18" ht="15">
      <c r="A342" s="30"/>
      <c r="B342" s="52"/>
      <c r="C342" s="53"/>
      <c r="D342" s="53"/>
      <c r="E342" s="53"/>
      <c r="F342" s="53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</row>
    <row r="343" spans="1:18" ht="15">
      <c r="A343" s="30"/>
      <c r="B343" s="52"/>
      <c r="C343" s="53"/>
      <c r="D343" s="53"/>
      <c r="E343" s="53"/>
      <c r="F343" s="53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</row>
    <row r="344" spans="1:18" ht="15">
      <c r="A344" s="30"/>
      <c r="B344" s="52"/>
      <c r="C344" s="53"/>
      <c r="D344" s="53"/>
      <c r="E344" s="53"/>
      <c r="F344" s="53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</row>
    <row r="345" spans="1:18" ht="15">
      <c r="A345" s="30"/>
      <c r="B345" s="52"/>
      <c r="C345" s="53"/>
      <c r="D345" s="53"/>
      <c r="E345" s="53"/>
      <c r="F345" s="53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</row>
    <row r="346" spans="1:18" ht="15">
      <c r="A346" s="30"/>
      <c r="B346" s="52"/>
      <c r="C346" s="53"/>
      <c r="D346" s="53"/>
      <c r="E346" s="53"/>
      <c r="F346" s="53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</row>
    <row r="347" spans="1:18" ht="15">
      <c r="A347" s="30"/>
      <c r="B347" s="52"/>
      <c r="C347" s="53"/>
      <c r="D347" s="53"/>
      <c r="E347" s="53"/>
      <c r="F347" s="53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</row>
    <row r="348" spans="1:18" ht="15">
      <c r="A348" s="30"/>
      <c r="B348" s="52"/>
      <c r="C348" s="53"/>
      <c r="D348" s="53"/>
      <c r="E348" s="53"/>
      <c r="F348" s="53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</row>
    <row r="349" spans="1:18" ht="15">
      <c r="A349" s="30"/>
      <c r="B349" s="52"/>
      <c r="C349" s="53"/>
      <c r="D349" s="53"/>
      <c r="E349" s="53"/>
      <c r="F349" s="53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</row>
    <row r="350" spans="1:18" ht="15">
      <c r="A350" s="30"/>
      <c r="B350" s="52"/>
      <c r="C350" s="53"/>
      <c r="D350" s="53"/>
      <c r="E350" s="53"/>
      <c r="F350" s="53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</row>
    <row r="351" spans="1:18" ht="15">
      <c r="A351" s="30"/>
      <c r="B351" s="52"/>
      <c r="C351" s="53"/>
      <c r="D351" s="53"/>
      <c r="E351" s="53"/>
      <c r="F351" s="53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</row>
    <row r="352" spans="1:18" ht="15">
      <c r="A352" s="30"/>
      <c r="B352" s="52"/>
      <c r="C352" s="53"/>
      <c r="D352" s="53"/>
      <c r="E352" s="53"/>
      <c r="F352" s="53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</row>
    <row r="353" spans="1:18" ht="15">
      <c r="A353" s="30"/>
      <c r="B353" s="52"/>
      <c r="C353" s="53"/>
      <c r="D353" s="53"/>
      <c r="E353" s="53"/>
      <c r="F353" s="53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</row>
    <row r="354" spans="1:18" ht="15">
      <c r="A354" s="30"/>
      <c r="B354" s="52"/>
      <c r="C354" s="53"/>
      <c r="D354" s="53"/>
      <c r="E354" s="53"/>
      <c r="F354" s="53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</row>
    <row r="355" spans="1:18" ht="15">
      <c r="A355" s="30"/>
      <c r="B355" s="52"/>
      <c r="C355" s="53"/>
      <c r="D355" s="53"/>
      <c r="E355" s="53"/>
      <c r="F355" s="53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spans="1:18" ht="15">
      <c r="A356" s="30"/>
      <c r="B356" s="52"/>
      <c r="C356" s="53"/>
      <c r="D356" s="53"/>
      <c r="E356" s="53"/>
      <c r="F356" s="53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</row>
    <row r="357" spans="1:18" ht="15">
      <c r="A357" s="30"/>
      <c r="B357" s="52"/>
      <c r="C357" s="53"/>
      <c r="D357" s="53"/>
      <c r="E357" s="53"/>
      <c r="F357" s="53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spans="1:18" ht="15">
      <c r="A358" s="30"/>
      <c r="B358" s="52"/>
      <c r="C358" s="53"/>
      <c r="D358" s="53"/>
      <c r="E358" s="53"/>
      <c r="F358" s="53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</row>
    <row r="359" spans="1:18" ht="15">
      <c r="A359" s="30"/>
      <c r="B359" s="52"/>
      <c r="C359" s="53"/>
      <c r="D359" s="53"/>
      <c r="E359" s="53"/>
      <c r="F359" s="53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</row>
    <row r="360" spans="1:18" ht="15">
      <c r="A360" s="30"/>
      <c r="B360" s="52"/>
      <c r="C360" s="53"/>
      <c r="D360" s="53"/>
      <c r="E360" s="53"/>
      <c r="F360" s="53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</row>
    <row r="361" spans="1:18" ht="15">
      <c r="A361" s="30"/>
      <c r="B361" s="52"/>
      <c r="C361" s="53"/>
      <c r="D361" s="53"/>
      <c r="E361" s="53"/>
      <c r="F361" s="53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spans="1:18" ht="15">
      <c r="A362" s="30"/>
      <c r="B362" s="52"/>
      <c r="C362" s="53"/>
      <c r="D362" s="53"/>
      <c r="E362" s="53"/>
      <c r="F362" s="53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</row>
    <row r="363" spans="1:18" ht="15">
      <c r="A363" s="30"/>
      <c r="B363" s="52"/>
      <c r="C363" s="53"/>
      <c r="D363" s="53"/>
      <c r="E363" s="53"/>
      <c r="F363" s="53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spans="1:18" ht="15">
      <c r="A364" s="30"/>
      <c r="B364" s="52"/>
      <c r="C364" s="53"/>
      <c r="D364" s="53"/>
      <c r="E364" s="53"/>
      <c r="F364" s="53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</row>
    <row r="365" spans="1:18" ht="15">
      <c r="A365" s="30"/>
      <c r="B365" s="52"/>
      <c r="C365" s="53"/>
      <c r="D365" s="53"/>
      <c r="E365" s="53"/>
      <c r="F365" s="53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</row>
    <row r="366" spans="1:18" ht="15">
      <c r="A366" s="30"/>
      <c r="B366" s="52"/>
      <c r="C366" s="53"/>
      <c r="D366" s="53"/>
      <c r="E366" s="53"/>
      <c r="F366" s="53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</row>
    <row r="367" spans="1:18" ht="15">
      <c r="A367" s="30"/>
      <c r="B367" s="52"/>
      <c r="C367" s="53"/>
      <c r="D367" s="53"/>
      <c r="E367" s="53"/>
      <c r="F367" s="53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</row>
    <row r="368" spans="1:18" ht="15">
      <c r="A368" s="30"/>
      <c r="B368" s="52"/>
      <c r="C368" s="53"/>
      <c r="D368" s="53"/>
      <c r="E368" s="53"/>
      <c r="F368" s="53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</row>
    <row r="369" spans="1:18" ht="15">
      <c r="A369" s="30"/>
      <c r="B369" s="52"/>
      <c r="C369" s="53"/>
      <c r="D369" s="53"/>
      <c r="E369" s="53"/>
      <c r="F369" s="53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</row>
    <row r="370" spans="1:18" ht="15">
      <c r="A370" s="30"/>
      <c r="B370" s="52"/>
      <c r="C370" s="53"/>
      <c r="D370" s="53"/>
      <c r="E370" s="53"/>
      <c r="F370" s="53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</row>
    <row r="371" spans="1:18" ht="15">
      <c r="A371" s="30"/>
      <c r="B371" s="52"/>
      <c r="C371" s="53"/>
      <c r="D371" s="53"/>
      <c r="E371" s="53"/>
      <c r="F371" s="53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</row>
    <row r="372" spans="1:18" ht="15">
      <c r="A372" s="30"/>
      <c r="B372" s="52"/>
      <c r="C372" s="53"/>
      <c r="D372" s="53"/>
      <c r="E372" s="53"/>
      <c r="F372" s="53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</row>
    <row r="373" spans="1:18" ht="15">
      <c r="A373" s="30"/>
      <c r="B373" s="52"/>
      <c r="C373" s="53"/>
      <c r="D373" s="53"/>
      <c r="E373" s="53"/>
      <c r="F373" s="53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</row>
    <row r="374" spans="1:18" ht="15">
      <c r="A374" s="30"/>
      <c r="B374" s="52"/>
      <c r="C374" s="53"/>
      <c r="D374" s="53"/>
      <c r="E374" s="53"/>
      <c r="F374" s="53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</row>
    <row r="375" spans="1:18" ht="15">
      <c r="A375" s="30"/>
      <c r="B375" s="52"/>
      <c r="C375" s="53"/>
      <c r="D375" s="53"/>
      <c r="E375" s="53"/>
      <c r="F375" s="53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</row>
    <row r="376" spans="1:18" ht="15">
      <c r="A376" s="30"/>
      <c r="B376" s="52"/>
      <c r="C376" s="53"/>
      <c r="D376" s="53"/>
      <c r="E376" s="53"/>
      <c r="F376" s="53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</row>
    <row r="377" spans="1:18" ht="15">
      <c r="A377" s="30"/>
      <c r="B377" s="52"/>
      <c r="C377" s="53"/>
      <c r="D377" s="53"/>
      <c r="E377" s="53"/>
      <c r="F377" s="53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</row>
    <row r="378" spans="1:18" ht="15">
      <c r="A378" s="30"/>
      <c r="B378" s="52"/>
      <c r="C378" s="53"/>
      <c r="D378" s="53"/>
      <c r="E378" s="53"/>
      <c r="F378" s="53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</row>
    <row r="379" spans="1:18" ht="15">
      <c r="A379" s="30"/>
      <c r="B379" s="52"/>
      <c r="C379" s="53"/>
      <c r="D379" s="53"/>
      <c r="E379" s="53"/>
      <c r="F379" s="53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</row>
    <row r="380" spans="1:18" ht="15">
      <c r="A380" s="30"/>
      <c r="B380" s="52"/>
      <c r="C380" s="53"/>
      <c r="D380" s="53"/>
      <c r="E380" s="53"/>
      <c r="F380" s="53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</row>
    <row r="381" spans="1:18" ht="15">
      <c r="A381" s="30"/>
      <c r="B381" s="52"/>
      <c r="C381" s="53"/>
      <c r="D381" s="53"/>
      <c r="E381" s="53"/>
      <c r="F381" s="53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</row>
    <row r="382" spans="1:18" ht="15">
      <c r="A382" s="30"/>
      <c r="B382" s="52"/>
      <c r="C382" s="53"/>
      <c r="D382" s="53"/>
      <c r="E382" s="53"/>
      <c r="F382" s="53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</row>
    <row r="383" spans="1:18" ht="15">
      <c r="A383" s="30"/>
      <c r="B383" s="52"/>
      <c r="C383" s="53"/>
      <c r="D383" s="53"/>
      <c r="E383" s="53"/>
      <c r="F383" s="53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</row>
    <row r="384" spans="1:18" ht="15">
      <c r="A384" s="30"/>
      <c r="B384" s="52"/>
      <c r="C384" s="53"/>
      <c r="D384" s="53"/>
      <c r="E384" s="53"/>
      <c r="F384" s="53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</row>
    <row r="385" spans="1:18" ht="15">
      <c r="A385" s="30"/>
      <c r="B385" s="52"/>
      <c r="C385" s="53"/>
      <c r="D385" s="53"/>
      <c r="E385" s="53"/>
      <c r="F385" s="53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</row>
    <row r="386" spans="1:18" ht="15">
      <c r="A386" s="30"/>
      <c r="B386" s="52"/>
      <c r="C386" s="53"/>
      <c r="D386" s="53"/>
      <c r="E386" s="53"/>
      <c r="F386" s="53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</row>
    <row r="387" spans="1:18" ht="15">
      <c r="A387" s="30"/>
      <c r="B387" s="52"/>
      <c r="C387" s="53"/>
      <c r="D387" s="53"/>
      <c r="E387" s="53"/>
      <c r="F387" s="53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</row>
    <row r="388" spans="1:18" ht="15">
      <c r="A388" s="30"/>
      <c r="B388" s="52"/>
      <c r="C388" s="53"/>
      <c r="D388" s="53"/>
      <c r="E388" s="53"/>
      <c r="F388" s="53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</row>
    <row r="389" spans="1:18" ht="15">
      <c r="A389" s="30"/>
      <c r="B389" s="52"/>
      <c r="C389" s="53"/>
      <c r="D389" s="53"/>
      <c r="E389" s="53"/>
      <c r="F389" s="53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</row>
    <row r="390" spans="1:18" ht="15">
      <c r="A390" s="30"/>
      <c r="B390" s="52"/>
      <c r="C390" s="53"/>
      <c r="D390" s="53"/>
      <c r="E390" s="53"/>
      <c r="F390" s="53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</row>
    <row r="391" spans="1:18" ht="15">
      <c r="A391" s="30"/>
      <c r="B391" s="52"/>
      <c r="C391" s="53"/>
      <c r="D391" s="53"/>
      <c r="E391" s="53"/>
      <c r="F391" s="53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</row>
    <row r="392" spans="1:18" ht="15">
      <c r="A392" s="30"/>
      <c r="B392" s="52"/>
      <c r="C392" s="53"/>
      <c r="D392" s="53"/>
      <c r="E392" s="53"/>
      <c r="F392" s="53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</row>
    <row r="393" spans="1:18" ht="15">
      <c r="A393" s="30"/>
      <c r="B393" s="52"/>
      <c r="C393" s="53"/>
      <c r="D393" s="53"/>
      <c r="E393" s="53"/>
      <c r="F393" s="53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</row>
    <row r="394" spans="1:18" ht="15">
      <c r="A394" s="30"/>
      <c r="B394" s="52"/>
      <c r="C394" s="53"/>
      <c r="D394" s="53"/>
      <c r="E394" s="53"/>
      <c r="F394" s="53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</row>
    <row r="395" spans="1:18" ht="15">
      <c r="A395" s="30"/>
      <c r="B395" s="52"/>
      <c r="C395" s="53"/>
      <c r="D395" s="53"/>
      <c r="E395" s="53"/>
      <c r="F395" s="53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</row>
    <row r="396" spans="1:18" ht="15">
      <c r="A396" s="30"/>
      <c r="B396" s="52"/>
      <c r="C396" s="53"/>
      <c r="D396" s="53"/>
      <c r="E396" s="53"/>
      <c r="F396" s="53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</row>
    <row r="397" spans="1:18" ht="15">
      <c r="A397" s="30"/>
      <c r="B397" s="52"/>
      <c r="C397" s="53"/>
      <c r="D397" s="53"/>
      <c r="E397" s="53"/>
      <c r="F397" s="53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</row>
    <row r="398" spans="1:18" ht="15">
      <c r="A398" s="30"/>
      <c r="B398" s="52"/>
      <c r="C398" s="53"/>
      <c r="D398" s="53"/>
      <c r="E398" s="53"/>
      <c r="F398" s="53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spans="1:18" ht="15">
      <c r="A399" s="30"/>
      <c r="B399" s="52"/>
      <c r="C399" s="53"/>
      <c r="D399" s="53"/>
      <c r="E399" s="53"/>
      <c r="F399" s="53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</row>
    <row r="400" spans="1:18" ht="15">
      <c r="A400" s="30"/>
      <c r="B400" s="52"/>
      <c r="C400" s="53"/>
      <c r="D400" s="53"/>
      <c r="E400" s="53"/>
      <c r="F400" s="53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spans="1:18" ht="15">
      <c r="A401" s="30"/>
      <c r="B401" s="52"/>
      <c r="C401" s="53"/>
      <c r="D401" s="53"/>
      <c r="E401" s="53"/>
      <c r="F401" s="53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</row>
    <row r="402" spans="1:18" ht="15">
      <c r="A402" s="30"/>
      <c r="B402" s="52"/>
      <c r="C402" s="53"/>
      <c r="D402" s="53"/>
      <c r="E402" s="53"/>
      <c r="F402" s="53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</row>
    <row r="403" spans="1:18" ht="15">
      <c r="A403" s="30"/>
      <c r="B403" s="52"/>
      <c r="C403" s="53"/>
      <c r="D403" s="53"/>
      <c r="E403" s="53"/>
      <c r="F403" s="53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</row>
    <row r="404" spans="1:18" ht="15">
      <c r="A404" s="30"/>
      <c r="B404" s="52"/>
      <c r="C404" s="53"/>
      <c r="D404" s="53"/>
      <c r="E404" s="53"/>
      <c r="F404" s="53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spans="1:18" ht="15">
      <c r="A405" s="30"/>
      <c r="B405" s="52"/>
      <c r="C405" s="53"/>
      <c r="D405" s="53"/>
      <c r="E405" s="53"/>
      <c r="F405" s="53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</row>
    <row r="406" spans="1:18" ht="15">
      <c r="A406" s="30"/>
      <c r="B406" s="52"/>
      <c r="C406" s="53"/>
      <c r="D406" s="53"/>
      <c r="E406" s="53"/>
      <c r="F406" s="53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spans="1:18" ht="15">
      <c r="A407" s="30"/>
      <c r="B407" s="52"/>
      <c r="C407" s="53"/>
      <c r="D407" s="53"/>
      <c r="E407" s="53"/>
      <c r="F407" s="53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</row>
    <row r="408" spans="1:18" ht="15">
      <c r="A408" s="30"/>
      <c r="B408" s="52"/>
      <c r="C408" s="53"/>
      <c r="D408" s="53"/>
      <c r="E408" s="53"/>
      <c r="F408" s="53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</row>
    <row r="409" spans="1:18" ht="15">
      <c r="A409" s="30"/>
      <c r="B409" s="52"/>
      <c r="C409" s="53"/>
      <c r="D409" s="53"/>
      <c r="E409" s="53"/>
      <c r="F409" s="53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</row>
  </sheetData>
  <mergeCells count="54">
    <mergeCell ref="A1:S1"/>
    <mergeCell ref="Q2:S2"/>
    <mergeCell ref="A3:S3"/>
    <mergeCell ref="A4:S4"/>
    <mergeCell ref="A6:A8"/>
    <mergeCell ref="B6:B8"/>
    <mergeCell ref="C6:C8"/>
    <mergeCell ref="D6:D8"/>
    <mergeCell ref="E6:E8"/>
    <mergeCell ref="F6:H6"/>
    <mergeCell ref="I6:K6"/>
    <mergeCell ref="L6:M6"/>
    <mergeCell ref="F7:F8"/>
    <mergeCell ref="G7:G8"/>
    <mergeCell ref="H7:H8"/>
    <mergeCell ref="I7:I8"/>
    <mergeCell ref="J7:J8"/>
    <mergeCell ref="K7:K8"/>
    <mergeCell ref="N6:O6"/>
    <mergeCell ref="P6:P8"/>
    <mergeCell ref="Q6:R6"/>
    <mergeCell ref="S6:S8"/>
    <mergeCell ref="Q7:Q8"/>
    <mergeCell ref="R7:R8"/>
    <mergeCell ref="L7:L8"/>
    <mergeCell ref="M7:M8"/>
    <mergeCell ref="N7:N8"/>
    <mergeCell ref="O7:O8"/>
    <mergeCell ref="B44:R44"/>
    <mergeCell ref="B45:R45"/>
    <mergeCell ref="T45:AG45"/>
    <mergeCell ref="B46:R46"/>
    <mergeCell ref="B47:R47"/>
    <mergeCell ref="B48:R48"/>
    <mergeCell ref="B49:R49"/>
    <mergeCell ref="B50:R50"/>
    <mergeCell ref="B51:R51"/>
    <mergeCell ref="B52:R52"/>
    <mergeCell ref="B53:R53"/>
    <mergeCell ref="B54:R54"/>
    <mergeCell ref="B55:R55"/>
    <mergeCell ref="B56:R56"/>
    <mergeCell ref="B57:R57"/>
    <mergeCell ref="B58:R58"/>
    <mergeCell ref="B59:R59"/>
    <mergeCell ref="B60:R60"/>
    <mergeCell ref="B61:R61"/>
    <mergeCell ref="B62:R62"/>
    <mergeCell ref="B72:R72"/>
    <mergeCell ref="B73:R73"/>
    <mergeCell ref="B63:R63"/>
    <mergeCell ref="B64:R64"/>
    <mergeCell ref="B65:R65"/>
    <mergeCell ref="B71:R7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2"/>
  <sheetViews>
    <sheetView view="pageBreakPreview" zoomScaleSheetLayoutView="100" workbookViewId="0" topLeftCell="H4">
      <selection activeCell="S10" sqref="S10"/>
    </sheetView>
  </sheetViews>
  <sheetFormatPr defaultColWidth="8.796875" defaultRowHeight="14.25"/>
  <cols>
    <col min="1" max="1" width="2.8984375" style="1" customWidth="1"/>
    <col min="2" max="2" width="19.59765625" style="1" customWidth="1"/>
    <col min="3" max="3" width="6.69921875" style="1" customWidth="1"/>
    <col min="4" max="5" width="6.3984375" style="1" customWidth="1"/>
    <col min="6" max="6" width="7.5" style="1" customWidth="1"/>
    <col min="7" max="7" width="6.8984375" style="1" customWidth="1"/>
    <col min="8" max="8" width="7.19921875" style="1" customWidth="1"/>
    <col min="9" max="9" width="7.5" style="1" customWidth="1"/>
    <col min="10" max="10" width="7" style="1" customWidth="1"/>
    <col min="11" max="11" width="6.59765625" style="1" customWidth="1"/>
    <col min="12" max="13" width="6.8984375" style="1" customWidth="1"/>
    <col min="14" max="14" width="7.19921875" style="1" customWidth="1"/>
    <col min="15" max="15" width="8.69921875" style="1" customWidth="1"/>
    <col min="16" max="17" width="7.09765625" style="1" customWidth="1"/>
    <col min="18" max="18" width="6.3984375" style="1" customWidth="1"/>
    <col min="19" max="19" width="6.19921875" style="1" customWidth="1"/>
    <col min="20" max="20" width="6.69921875" style="1" customWidth="1"/>
    <col min="21" max="21" width="6.3984375" style="1" customWidth="1"/>
    <col min="22" max="22" width="7.09765625" style="1" customWidth="1"/>
    <col min="23" max="24" width="6.19921875" style="1" customWidth="1"/>
    <col min="25" max="25" width="6.3984375" style="1" customWidth="1"/>
    <col min="26" max="26" width="7.09765625" style="1" customWidth="1"/>
    <col min="27" max="29" width="7.59765625" style="1" customWidth="1"/>
    <col min="30" max="30" width="8.09765625" style="1" customWidth="1"/>
    <col min="31" max="16384" width="9" style="1" customWidth="1"/>
  </cols>
  <sheetData>
    <row r="1" spans="1:30" ht="18" customHeight="1">
      <c r="A1" s="192" t="s">
        <v>180</v>
      </c>
      <c r="B1" s="193"/>
      <c r="C1" s="193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29" s="3" customFormat="1" ht="21" customHeight="1">
      <c r="A2" s="186" t="s">
        <v>181</v>
      </c>
      <c r="B2" s="194"/>
      <c r="C2" s="194"/>
      <c r="D2" s="192"/>
      <c r="E2" s="193"/>
      <c r="F2" s="193"/>
      <c r="G2" s="72"/>
      <c r="H2" s="59"/>
      <c r="I2" s="59"/>
      <c r="J2" s="59"/>
      <c r="K2" s="59"/>
      <c r="L2" s="59"/>
      <c r="M2" s="5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s="4" customFormat="1" ht="35.25" customHeight="1">
      <c r="A3" s="186" t="s">
        <v>214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30" s="5" customFormat="1" ht="32.25" customHeight="1">
      <c r="A4" s="187" t="s">
        <v>220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s="7" customFormat="1" ht="38.25" customHeight="1">
      <c r="A5" s="188" t="s">
        <v>10</v>
      </c>
      <c r="B5" s="184" t="s">
        <v>11</v>
      </c>
      <c r="C5" s="184" t="s">
        <v>102</v>
      </c>
      <c r="D5" s="184" t="s">
        <v>12</v>
      </c>
      <c r="E5" s="183" t="s">
        <v>103</v>
      </c>
      <c r="F5" s="183"/>
      <c r="G5" s="183" t="s">
        <v>15</v>
      </c>
      <c r="H5" s="183"/>
      <c r="I5" s="183"/>
      <c r="J5" s="183"/>
      <c r="K5" s="183"/>
      <c r="L5" s="183"/>
      <c r="M5" s="183"/>
      <c r="N5" s="183"/>
      <c r="O5" s="183" t="s">
        <v>16</v>
      </c>
      <c r="P5" s="183"/>
      <c r="Q5" s="183"/>
      <c r="R5" s="183"/>
      <c r="S5" s="183"/>
      <c r="T5" s="183"/>
      <c r="U5" s="183"/>
      <c r="V5" s="183"/>
      <c r="W5" s="185" t="s">
        <v>106</v>
      </c>
      <c r="X5" s="154"/>
      <c r="Y5" s="130" t="s">
        <v>211</v>
      </c>
      <c r="Z5" s="130" t="s">
        <v>212</v>
      </c>
      <c r="AA5" s="130" t="s">
        <v>213</v>
      </c>
      <c r="AB5" s="130" t="s">
        <v>232</v>
      </c>
      <c r="AC5" s="130" t="s">
        <v>225</v>
      </c>
      <c r="AD5" s="184" t="s">
        <v>17</v>
      </c>
    </row>
    <row r="6" spans="1:30" s="8" customFormat="1" ht="27.75" customHeight="1">
      <c r="A6" s="190"/>
      <c r="B6" s="184"/>
      <c r="C6" s="184"/>
      <c r="D6" s="184"/>
      <c r="E6" s="188" t="s">
        <v>104</v>
      </c>
      <c r="F6" s="188" t="s">
        <v>105</v>
      </c>
      <c r="G6" s="183" t="s">
        <v>18</v>
      </c>
      <c r="H6" s="173" t="s">
        <v>120</v>
      </c>
      <c r="I6" s="174"/>
      <c r="J6" s="174"/>
      <c r="K6" s="174"/>
      <c r="L6" s="174"/>
      <c r="M6" s="174"/>
      <c r="N6" s="175"/>
      <c r="O6" s="183" t="s">
        <v>18</v>
      </c>
      <c r="P6" s="173" t="s">
        <v>120</v>
      </c>
      <c r="Q6" s="174"/>
      <c r="R6" s="174"/>
      <c r="S6" s="174"/>
      <c r="T6" s="174"/>
      <c r="U6" s="174"/>
      <c r="V6" s="175"/>
      <c r="W6" s="130" t="s">
        <v>209</v>
      </c>
      <c r="X6" s="130" t="s">
        <v>210</v>
      </c>
      <c r="Y6" s="191"/>
      <c r="Z6" s="191"/>
      <c r="AA6" s="191"/>
      <c r="AB6" s="191"/>
      <c r="AC6" s="191"/>
      <c r="AD6" s="184"/>
    </row>
    <row r="7" spans="1:30" s="8" customFormat="1" ht="65.25" customHeight="1">
      <c r="A7" s="189"/>
      <c r="B7" s="184"/>
      <c r="C7" s="184"/>
      <c r="D7" s="184"/>
      <c r="E7" s="189"/>
      <c r="F7" s="189"/>
      <c r="G7" s="183"/>
      <c r="H7" s="60" t="s">
        <v>221</v>
      </c>
      <c r="I7" s="60" t="s">
        <v>222</v>
      </c>
      <c r="J7" s="60" t="s">
        <v>223</v>
      </c>
      <c r="K7" s="60" t="s">
        <v>224</v>
      </c>
      <c r="L7" s="60" t="s">
        <v>182</v>
      </c>
      <c r="M7" s="70" t="s">
        <v>234</v>
      </c>
      <c r="N7" s="60" t="s">
        <v>123</v>
      </c>
      <c r="O7" s="183"/>
      <c r="P7" s="60" t="s">
        <v>221</v>
      </c>
      <c r="Q7" s="60" t="s">
        <v>222</v>
      </c>
      <c r="R7" s="60" t="s">
        <v>223</v>
      </c>
      <c r="S7" s="60" t="s">
        <v>224</v>
      </c>
      <c r="T7" s="60" t="s">
        <v>182</v>
      </c>
      <c r="U7" s="70" t="s">
        <v>235</v>
      </c>
      <c r="V7" s="60" t="s">
        <v>123</v>
      </c>
      <c r="W7" s="131"/>
      <c r="X7" s="131"/>
      <c r="Y7" s="131"/>
      <c r="Z7" s="131"/>
      <c r="AA7" s="131"/>
      <c r="AB7" s="131"/>
      <c r="AC7" s="131"/>
      <c r="AD7" s="184"/>
    </row>
    <row r="8" spans="1:30" s="75" customFormat="1" ht="18" customHeight="1">
      <c r="A8" s="74" t="s">
        <v>183</v>
      </c>
      <c r="B8" s="74" t="s">
        <v>184</v>
      </c>
      <c r="C8" s="74" t="s">
        <v>185</v>
      </c>
      <c r="D8" s="74" t="s">
        <v>186</v>
      </c>
      <c r="E8" s="74" t="s">
        <v>187</v>
      </c>
      <c r="F8" s="74" t="s">
        <v>188</v>
      </c>
      <c r="G8" s="74" t="s">
        <v>189</v>
      </c>
      <c r="H8" s="74" t="s">
        <v>190</v>
      </c>
      <c r="I8" s="74" t="s">
        <v>191</v>
      </c>
      <c r="J8" s="74" t="s">
        <v>192</v>
      </c>
      <c r="K8" s="74" t="s">
        <v>193</v>
      </c>
      <c r="L8" s="74" t="s">
        <v>194</v>
      </c>
      <c r="M8" s="74" t="s">
        <v>195</v>
      </c>
      <c r="N8" s="74" t="s">
        <v>196</v>
      </c>
      <c r="O8" s="74" t="s">
        <v>197</v>
      </c>
      <c r="P8" s="74" t="s">
        <v>198</v>
      </c>
      <c r="Q8" s="74" t="s">
        <v>199</v>
      </c>
      <c r="R8" s="74" t="s">
        <v>200</v>
      </c>
      <c r="S8" s="74" t="s">
        <v>201</v>
      </c>
      <c r="T8" s="74" t="s">
        <v>202</v>
      </c>
      <c r="U8" s="74" t="s">
        <v>203</v>
      </c>
      <c r="V8" s="74" t="s">
        <v>204</v>
      </c>
      <c r="W8" s="74" t="s">
        <v>205</v>
      </c>
      <c r="X8" s="74" t="s">
        <v>206</v>
      </c>
      <c r="Y8" s="74" t="s">
        <v>226</v>
      </c>
      <c r="Z8" s="74" t="s">
        <v>227</v>
      </c>
      <c r="AA8" s="74" t="s">
        <v>228</v>
      </c>
      <c r="AB8" s="74" t="s">
        <v>229</v>
      </c>
      <c r="AC8" s="74" t="s">
        <v>230</v>
      </c>
      <c r="AD8" s="74" t="s">
        <v>231</v>
      </c>
    </row>
    <row r="9" spans="1:30" s="4" customFormat="1" ht="16.5">
      <c r="A9" s="10"/>
      <c r="B9" s="11" t="s">
        <v>46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1:30" s="4" customFormat="1" ht="64.5" customHeight="1">
      <c r="A10" s="15">
        <v>1</v>
      </c>
      <c r="B10" s="25" t="s">
        <v>215</v>
      </c>
      <c r="C10" s="73" t="s">
        <v>216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s="4" customFormat="1" ht="15.75">
      <c r="A11" s="20" t="s">
        <v>70</v>
      </c>
      <c r="B11" s="21" t="s">
        <v>218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 s="4" customFormat="1" ht="15.75">
      <c r="A12" s="20" t="s">
        <v>71</v>
      </c>
      <c r="B12" s="21" t="s">
        <v>219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 s="4" customFormat="1" ht="15.75">
      <c r="A13" s="20"/>
      <c r="B13" s="21" t="s">
        <v>233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s="4" customFormat="1" ht="15.75">
      <c r="A14" s="15">
        <v>2</v>
      </c>
      <c r="B14" s="16" t="s">
        <v>49</v>
      </c>
      <c r="C14" s="61"/>
      <c r="D14" s="22"/>
      <c r="E14" s="22"/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</row>
    <row r="15" spans="1:30" s="4" customFormat="1" ht="30">
      <c r="A15" s="20" t="s">
        <v>72</v>
      </c>
      <c r="B15" s="21" t="s">
        <v>125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</row>
    <row r="16" spans="1:30" ht="30">
      <c r="A16" s="20" t="s">
        <v>73</v>
      </c>
      <c r="B16" s="21" t="s">
        <v>125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</row>
    <row r="17" spans="1:30" ht="15.75">
      <c r="A17" s="20"/>
      <c r="B17" s="25"/>
      <c r="C17" s="6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</row>
    <row r="18" spans="1:30" ht="15.75">
      <c r="A18" s="43"/>
      <c r="B18" s="58"/>
      <c r="C18" s="5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</row>
    <row r="19" spans="1:30" ht="15.75">
      <c r="A19" s="45"/>
      <c r="B19" s="76"/>
      <c r="C19" s="7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</row>
    <row r="20" spans="1:30" ht="15.75">
      <c r="A20" s="45"/>
      <c r="B20" s="76"/>
      <c r="C20" s="7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</row>
    <row r="21" spans="1:30" ht="15.75">
      <c r="A21" s="45"/>
      <c r="B21" s="76"/>
      <c r="C21" s="7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</row>
    <row r="22" spans="1:30" ht="15.75">
      <c r="A22" s="45"/>
      <c r="B22" s="76"/>
      <c r="C22" s="7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</row>
    <row r="23" spans="1:30" ht="15.75">
      <c r="A23" s="45"/>
      <c r="B23" s="76"/>
      <c r="C23" s="7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9"/>
    </row>
    <row r="24" spans="1:30" ht="15.75">
      <c r="A24" s="45"/>
      <c r="B24" s="76"/>
      <c r="C24" s="7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0" ht="15.75">
      <c r="A25" s="45"/>
      <c r="B25" s="76"/>
      <c r="C25" s="7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</row>
    <row r="26" spans="1:30" ht="15.75">
      <c r="A26" s="45"/>
      <c r="B26" s="76"/>
      <c r="C26" s="7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/>
    </row>
    <row r="27" spans="1:30" ht="15.75">
      <c r="A27" s="45"/>
      <c r="B27" s="76"/>
      <c r="C27" s="7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</row>
    <row r="28" spans="1:30" ht="15.75">
      <c r="A28" s="45"/>
      <c r="B28" s="76"/>
      <c r="C28" s="7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</row>
    <row r="29" spans="1:30" ht="15.75">
      <c r="A29" s="45"/>
      <c r="B29" s="76"/>
      <c r="C29" s="7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/>
    </row>
    <row r="30" spans="1:30" ht="15.75">
      <c r="A30" s="45"/>
      <c r="B30" s="76"/>
      <c r="C30" s="7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</row>
    <row r="31" spans="1:30" ht="15.75">
      <c r="A31" s="45"/>
      <c r="B31" s="76"/>
      <c r="C31" s="7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9"/>
    </row>
    <row r="32" spans="1:30" ht="15.75">
      <c r="A32" s="45"/>
      <c r="B32" s="76"/>
      <c r="C32" s="7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9"/>
    </row>
    <row r="33" spans="1:30" ht="15.75">
      <c r="A33" s="45"/>
      <c r="B33" s="76"/>
      <c r="C33" s="7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</row>
    <row r="34" spans="1:30" ht="15.75">
      <c r="A34" s="45"/>
      <c r="B34" s="76"/>
      <c r="C34" s="7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</row>
    <row r="35" spans="1:30" ht="15.75">
      <c r="A35" s="45"/>
      <c r="B35" s="76"/>
      <c r="C35" s="7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9"/>
    </row>
    <row r="36" spans="1:30" ht="15.75">
      <c r="A36" s="45"/>
      <c r="B36" s="76"/>
      <c r="C36" s="7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9"/>
    </row>
    <row r="37" spans="1:30" ht="15.75">
      <c r="A37" s="45"/>
      <c r="B37" s="76"/>
      <c r="C37" s="7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9"/>
    </row>
    <row r="38" spans="1:30" ht="15.75">
      <c r="A38" s="45"/>
      <c r="B38" s="76"/>
      <c r="C38" s="7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</row>
    <row r="39" spans="1:30" ht="15.75">
      <c r="A39" s="45"/>
      <c r="B39" s="76"/>
      <c r="C39" s="7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9"/>
    </row>
    <row r="40" spans="1:30" ht="15.75">
      <c r="A40" s="45"/>
      <c r="B40" s="76"/>
      <c r="C40" s="7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9"/>
    </row>
    <row r="41" spans="1:30" ht="15.75">
      <c r="A41" s="45"/>
      <c r="B41" s="76"/>
      <c r="C41" s="7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1:30" ht="15.75">
      <c r="A42" s="45"/>
      <c r="B42" s="76"/>
      <c r="C42" s="7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9"/>
    </row>
    <row r="43" spans="1:30" ht="15.75">
      <c r="A43" s="45"/>
      <c r="B43" s="76"/>
      <c r="C43" s="7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1:35" ht="29.25" customHeight="1">
      <c r="A44" s="30"/>
      <c r="B44" s="66" t="s">
        <v>58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</row>
    <row r="45" spans="1:35" ht="15.75">
      <c r="A45" s="30"/>
      <c r="B45" t="s">
        <v>78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5.75">
      <c r="A46" s="30"/>
      <c r="B46" t="s">
        <v>79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5.75">
      <c r="A47" s="30"/>
      <c r="B47" t="s">
        <v>112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5.75">
      <c r="A48" s="30"/>
      <c r="B48" t="s">
        <v>113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5.75">
      <c r="A49" s="30"/>
      <c r="B49" t="s">
        <v>114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5.75">
      <c r="A50" s="30"/>
      <c r="B50" t="s">
        <v>115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5.75">
      <c r="A51" s="30"/>
      <c r="B51" t="s">
        <v>116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5.75">
      <c r="A52" s="30"/>
      <c r="B52" t="s">
        <v>128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5.75">
      <c r="A53" s="30"/>
      <c r="B53" t="s">
        <v>129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5.75">
      <c r="A54" s="30"/>
      <c r="B54" t="s">
        <v>130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5.75">
      <c r="A55" s="30"/>
      <c r="B55" t="s">
        <v>131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5.75">
      <c r="A56" s="30"/>
      <c r="B56" t="s">
        <v>127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5.75">
      <c r="A57" s="30"/>
      <c r="B57" t="s">
        <v>143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5.75">
      <c r="A58" s="30"/>
      <c r="B58" t="s">
        <v>144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5.75">
      <c r="A59" s="30"/>
      <c r="B59" t="s">
        <v>145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5.75">
      <c r="A60" s="30"/>
      <c r="B60" t="s">
        <v>146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5.75">
      <c r="A61" s="30"/>
      <c r="B61" t="s">
        <v>147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5.75">
      <c r="A62" s="30"/>
      <c r="B62" t="s">
        <v>148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5.75">
      <c r="A63" s="30"/>
      <c r="B63" t="s">
        <v>149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5.75">
      <c r="A64" s="30"/>
      <c r="B64" t="s">
        <v>150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5.75">
      <c r="A65" s="30"/>
      <c r="B65" t="s">
        <v>151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6.5" customHeight="1">
      <c r="A66" s="30"/>
      <c r="B66" t="s">
        <v>152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69" customFormat="1" ht="15.75">
      <c r="A67" s="67"/>
      <c r="B67" s="68" t="s">
        <v>217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</row>
    <row r="68" spans="1:35" s="69" customFormat="1" ht="15.75">
      <c r="A68" s="67"/>
      <c r="B68" s="68" t="s">
        <v>179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</row>
    <row r="69" spans="2:35" ht="16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ht="15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ht="15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ht="15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mergeCells count="27">
    <mergeCell ref="A1:C1"/>
    <mergeCell ref="A2:C2"/>
    <mergeCell ref="D2:F2"/>
    <mergeCell ref="A3:AD3"/>
    <mergeCell ref="A4:AD4"/>
    <mergeCell ref="A5:A7"/>
    <mergeCell ref="B5:B7"/>
    <mergeCell ref="C5:C7"/>
    <mergeCell ref="D5:D7"/>
    <mergeCell ref="E5:F5"/>
    <mergeCell ref="G5:N5"/>
    <mergeCell ref="O5:V5"/>
    <mergeCell ref="W5:X5"/>
    <mergeCell ref="Y5:Y7"/>
    <mergeCell ref="O6:O7"/>
    <mergeCell ref="P6:V6"/>
    <mergeCell ref="W6:W7"/>
    <mergeCell ref="X6:X7"/>
    <mergeCell ref="E6:E7"/>
    <mergeCell ref="F6:F7"/>
    <mergeCell ref="G6:G7"/>
    <mergeCell ref="H6:N6"/>
    <mergeCell ref="AC5:AC7"/>
    <mergeCell ref="Z5:Z7"/>
    <mergeCell ref="AA5:AA7"/>
    <mergeCell ref="AD5:AD7"/>
    <mergeCell ref="AB5:AB7"/>
  </mergeCells>
  <printOptions/>
  <pageMargins left="0.24" right="0.16" top="0.42" bottom="1" header="0.3" footer="0.5"/>
  <pageSetup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M65"/>
  <sheetViews>
    <sheetView tabSelected="1" view="pageBreakPreview" zoomScale="70" zoomScaleSheetLayoutView="70" workbookViewId="0" topLeftCell="A1">
      <selection activeCell="T7" sqref="T7:T8"/>
    </sheetView>
  </sheetViews>
  <sheetFormatPr defaultColWidth="8.796875" defaultRowHeight="14.25"/>
  <cols>
    <col min="1" max="1" width="3" style="99" customWidth="1"/>
    <col min="2" max="2" width="19.59765625" style="99" customWidth="1"/>
    <col min="3" max="11" width="5.59765625" style="99" customWidth="1"/>
    <col min="12" max="12" width="5.59765625" style="109" customWidth="1"/>
    <col min="13" max="18" width="5.59765625" style="99" customWidth="1"/>
    <col min="19" max="22" width="5.59765625" style="123" customWidth="1"/>
    <col min="23" max="34" width="5.59765625" style="99" customWidth="1"/>
    <col min="35" max="35" width="9" style="99" customWidth="1"/>
    <col min="36" max="36" width="9" style="111" customWidth="1"/>
    <col min="37" max="16384" width="9" style="99" customWidth="1"/>
  </cols>
  <sheetData>
    <row r="1" spans="1:34" ht="18" customHeight="1">
      <c r="A1" s="128" t="s">
        <v>274</v>
      </c>
      <c r="B1" s="128"/>
      <c r="C1" s="128"/>
      <c r="D1" s="128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118"/>
      <c r="T1" s="118"/>
      <c r="U1" s="118"/>
      <c r="V1" s="118"/>
      <c r="W1" s="71"/>
      <c r="X1" s="71"/>
      <c r="Y1" s="71"/>
      <c r="Z1" s="71"/>
      <c r="AA1" s="71"/>
      <c r="AB1" s="71"/>
      <c r="AC1" s="71"/>
      <c r="AD1" s="95"/>
      <c r="AE1" s="95"/>
      <c r="AF1" s="95"/>
      <c r="AG1" s="95"/>
      <c r="AH1" s="71"/>
    </row>
    <row r="2" spans="1:36" s="98" customFormat="1" ht="21" customHeight="1">
      <c r="A2" s="219"/>
      <c r="B2" s="186"/>
      <c r="C2" s="186"/>
      <c r="D2" s="186"/>
      <c r="E2" s="97"/>
      <c r="F2" s="97"/>
      <c r="G2" s="72"/>
      <c r="H2" s="59"/>
      <c r="I2" s="59"/>
      <c r="J2" s="59"/>
      <c r="K2" s="59"/>
      <c r="L2" s="93"/>
      <c r="M2" s="2"/>
      <c r="N2" s="2"/>
      <c r="O2" s="2"/>
      <c r="P2" s="2"/>
      <c r="Q2" s="2"/>
      <c r="R2" s="2"/>
      <c r="S2" s="119"/>
      <c r="T2" s="119"/>
      <c r="U2" s="119"/>
      <c r="V2" s="119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J2" s="112"/>
    </row>
    <row r="3" spans="1:36" s="96" customFormat="1" ht="42" customHeight="1">
      <c r="A3" s="220" t="s">
        <v>293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J3" s="113"/>
    </row>
    <row r="4" spans="1:36" s="102" customFormat="1" ht="22.5" customHeight="1">
      <c r="A4" s="221" t="s">
        <v>292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J4" s="114"/>
    </row>
    <row r="5" spans="1:36" s="102" customFormat="1" ht="18.75">
      <c r="A5" s="12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J5" s="114"/>
    </row>
    <row r="6" spans="1:36" s="134" customFormat="1" ht="69" customHeight="1">
      <c r="A6" s="212" t="s">
        <v>10</v>
      </c>
      <c r="B6" s="205" t="s">
        <v>7</v>
      </c>
      <c r="C6" s="205" t="s">
        <v>264</v>
      </c>
      <c r="D6" s="205" t="s">
        <v>273</v>
      </c>
      <c r="E6" s="205" t="s">
        <v>265</v>
      </c>
      <c r="F6" s="206"/>
      <c r="G6" s="205" t="s">
        <v>275</v>
      </c>
      <c r="H6" s="206"/>
      <c r="I6" s="206"/>
      <c r="J6" s="206"/>
      <c r="K6" s="206"/>
      <c r="L6" s="206"/>
      <c r="M6" s="205" t="s">
        <v>299</v>
      </c>
      <c r="N6" s="206"/>
      <c r="O6" s="206"/>
      <c r="P6" s="206"/>
      <c r="Q6" s="206"/>
      <c r="R6" s="206"/>
      <c r="S6" s="213" t="s">
        <v>277</v>
      </c>
      <c r="T6" s="216"/>
      <c r="U6" s="216"/>
      <c r="V6" s="216"/>
      <c r="W6" s="217"/>
      <c r="X6" s="213" t="s">
        <v>280</v>
      </c>
      <c r="Y6" s="214"/>
      <c r="Z6" s="214"/>
      <c r="AA6" s="213" t="s">
        <v>284</v>
      </c>
      <c r="AB6" s="214"/>
      <c r="AC6" s="214"/>
      <c r="AD6" s="205" t="s">
        <v>285</v>
      </c>
      <c r="AE6" s="213" t="s">
        <v>287</v>
      </c>
      <c r="AF6" s="214"/>
      <c r="AG6" s="214"/>
      <c r="AH6" s="205" t="s">
        <v>266</v>
      </c>
      <c r="AJ6" s="135"/>
    </row>
    <row r="7" spans="1:36" s="136" customFormat="1" ht="27.75" customHeight="1">
      <c r="A7" s="218"/>
      <c r="B7" s="206"/>
      <c r="C7" s="206"/>
      <c r="D7" s="206"/>
      <c r="E7" s="212" t="s">
        <v>5</v>
      </c>
      <c r="F7" s="212" t="s">
        <v>6</v>
      </c>
      <c r="G7" s="205" t="s">
        <v>267</v>
      </c>
      <c r="H7" s="207" t="s">
        <v>120</v>
      </c>
      <c r="I7" s="208"/>
      <c r="J7" s="208"/>
      <c r="K7" s="208"/>
      <c r="L7" s="209"/>
      <c r="M7" s="205" t="s">
        <v>267</v>
      </c>
      <c r="N7" s="207" t="s">
        <v>120</v>
      </c>
      <c r="O7" s="208"/>
      <c r="P7" s="208"/>
      <c r="Q7" s="208"/>
      <c r="R7" s="209"/>
      <c r="S7" s="210" t="s">
        <v>0</v>
      </c>
      <c r="T7" s="203" t="s">
        <v>276</v>
      </c>
      <c r="U7" s="203" t="s">
        <v>278</v>
      </c>
      <c r="V7" s="203" t="s">
        <v>279</v>
      </c>
      <c r="W7" s="203" t="s">
        <v>286</v>
      </c>
      <c r="X7" s="203" t="s">
        <v>281</v>
      </c>
      <c r="Y7" s="215" t="s">
        <v>283</v>
      </c>
      <c r="Z7" s="215" t="s">
        <v>282</v>
      </c>
      <c r="AA7" s="203" t="s">
        <v>281</v>
      </c>
      <c r="AB7" s="215" t="s">
        <v>283</v>
      </c>
      <c r="AC7" s="215" t="s">
        <v>282</v>
      </c>
      <c r="AD7" s="206"/>
      <c r="AE7" s="203" t="s">
        <v>281</v>
      </c>
      <c r="AF7" s="215" t="s">
        <v>283</v>
      </c>
      <c r="AG7" s="203" t="s">
        <v>288</v>
      </c>
      <c r="AH7" s="206"/>
      <c r="AJ7" s="137"/>
    </row>
    <row r="8" spans="1:37" s="136" customFormat="1" ht="177" customHeight="1">
      <c r="A8" s="204"/>
      <c r="B8" s="206"/>
      <c r="C8" s="206"/>
      <c r="D8" s="206"/>
      <c r="E8" s="204"/>
      <c r="F8" s="204"/>
      <c r="G8" s="206"/>
      <c r="H8" s="129" t="s">
        <v>1</v>
      </c>
      <c r="I8" s="129" t="s">
        <v>2</v>
      </c>
      <c r="J8" s="129" t="s">
        <v>3</v>
      </c>
      <c r="K8" s="138" t="s">
        <v>4</v>
      </c>
      <c r="L8" s="129" t="s">
        <v>268</v>
      </c>
      <c r="M8" s="206"/>
      <c r="N8" s="129" t="s">
        <v>1</v>
      </c>
      <c r="O8" s="129" t="s">
        <v>2</v>
      </c>
      <c r="P8" s="129" t="s">
        <v>3</v>
      </c>
      <c r="Q8" s="138" t="s">
        <v>4</v>
      </c>
      <c r="R8" s="129" t="s">
        <v>268</v>
      </c>
      <c r="S8" s="211"/>
      <c r="T8" s="204"/>
      <c r="U8" s="204"/>
      <c r="V8" s="204"/>
      <c r="W8" s="204"/>
      <c r="X8" s="204"/>
      <c r="Y8" s="215"/>
      <c r="Z8" s="215"/>
      <c r="AA8" s="204"/>
      <c r="AB8" s="215"/>
      <c r="AC8" s="215"/>
      <c r="AD8" s="206"/>
      <c r="AE8" s="204"/>
      <c r="AF8" s="215"/>
      <c r="AG8" s="204"/>
      <c r="AH8" s="206"/>
      <c r="AJ8" s="139"/>
      <c r="AK8" s="140"/>
    </row>
    <row r="9" spans="1:36" s="141" customFormat="1" ht="15">
      <c r="A9" s="124" t="s">
        <v>183</v>
      </c>
      <c r="B9" s="124" t="s">
        <v>184</v>
      </c>
      <c r="C9" s="124" t="s">
        <v>185</v>
      </c>
      <c r="D9" s="124" t="s">
        <v>186</v>
      </c>
      <c r="E9" s="124" t="s">
        <v>187</v>
      </c>
      <c r="F9" s="124" t="s">
        <v>188</v>
      </c>
      <c r="G9" s="124" t="s">
        <v>189</v>
      </c>
      <c r="H9" s="124" t="s">
        <v>190</v>
      </c>
      <c r="I9" s="124" t="s">
        <v>191</v>
      </c>
      <c r="J9" s="124" t="s">
        <v>192</v>
      </c>
      <c r="K9" s="124" t="s">
        <v>193</v>
      </c>
      <c r="L9" s="124" t="s">
        <v>194</v>
      </c>
      <c r="M9" s="124" t="s">
        <v>195</v>
      </c>
      <c r="N9" s="124" t="s">
        <v>196</v>
      </c>
      <c r="O9" s="124" t="s">
        <v>197</v>
      </c>
      <c r="P9" s="124" t="s">
        <v>198</v>
      </c>
      <c r="Q9" s="124" t="s">
        <v>199</v>
      </c>
      <c r="R9" s="124" t="s">
        <v>200</v>
      </c>
      <c r="S9" s="125" t="s">
        <v>201</v>
      </c>
      <c r="T9" s="124" t="s">
        <v>202</v>
      </c>
      <c r="U9" s="124" t="s">
        <v>203</v>
      </c>
      <c r="V9" s="124" t="s">
        <v>204</v>
      </c>
      <c r="W9" s="124" t="s">
        <v>205</v>
      </c>
      <c r="X9" s="124" t="s">
        <v>226</v>
      </c>
      <c r="Y9" s="124" t="s">
        <v>227</v>
      </c>
      <c r="Z9" s="124" t="s">
        <v>228</v>
      </c>
      <c r="AA9" s="124" t="s">
        <v>230</v>
      </c>
      <c r="AB9" s="124" t="s">
        <v>269</v>
      </c>
      <c r="AC9" s="124" t="s">
        <v>270</v>
      </c>
      <c r="AD9" s="124" t="s">
        <v>271</v>
      </c>
      <c r="AE9" s="124" t="s">
        <v>272</v>
      </c>
      <c r="AF9" s="124" t="s">
        <v>289</v>
      </c>
      <c r="AG9" s="124" t="s">
        <v>290</v>
      </c>
      <c r="AH9" s="124" t="s">
        <v>291</v>
      </c>
      <c r="AJ9" s="142"/>
    </row>
    <row r="10" spans="1:36" s="136" customFormat="1" ht="16.5">
      <c r="A10" s="143"/>
      <c r="B10" s="144" t="s">
        <v>8</v>
      </c>
      <c r="C10" s="145"/>
      <c r="D10" s="146"/>
      <c r="E10" s="146"/>
      <c r="F10" s="146"/>
      <c r="G10" s="146"/>
      <c r="H10" s="147"/>
      <c r="I10" s="147"/>
      <c r="J10" s="147"/>
      <c r="K10" s="147"/>
      <c r="L10" s="147"/>
      <c r="M10" s="148"/>
      <c r="N10" s="149"/>
      <c r="O10" s="149"/>
      <c r="P10" s="149"/>
      <c r="Q10" s="149"/>
      <c r="R10" s="149"/>
      <c r="S10" s="150"/>
      <c r="T10" s="150"/>
      <c r="U10" s="150"/>
      <c r="V10" s="150"/>
      <c r="W10" s="150"/>
      <c r="X10" s="147"/>
      <c r="Y10" s="150"/>
      <c r="Z10" s="150"/>
      <c r="AA10" s="147"/>
      <c r="AB10" s="150"/>
      <c r="AC10" s="150"/>
      <c r="AD10" s="150"/>
      <c r="AE10" s="150"/>
      <c r="AF10" s="150"/>
      <c r="AG10" s="151"/>
      <c r="AH10" s="152"/>
      <c r="AJ10" s="137"/>
    </row>
    <row r="11" spans="1:34" ht="15.75">
      <c r="A11" s="153">
        <v>1</v>
      </c>
      <c r="B11" s="155"/>
      <c r="C11" s="155"/>
      <c r="D11" s="156"/>
      <c r="E11" s="156"/>
      <c r="F11" s="156"/>
      <c r="G11" s="156"/>
      <c r="H11" s="156"/>
      <c r="I11" s="156"/>
      <c r="J11" s="156"/>
      <c r="K11" s="156"/>
      <c r="L11" s="157"/>
      <c r="M11" s="158"/>
      <c r="N11" s="158"/>
      <c r="O11" s="158"/>
      <c r="P11" s="158"/>
      <c r="Q11" s="158"/>
      <c r="R11" s="158"/>
      <c r="S11" s="159"/>
      <c r="T11" s="159"/>
      <c r="U11" s="159"/>
      <c r="V11" s="159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60"/>
    </row>
    <row r="12" spans="1:34" ht="15.75">
      <c r="A12" s="153">
        <v>2</v>
      </c>
      <c r="B12" s="155"/>
      <c r="C12" s="155"/>
      <c r="D12" s="156"/>
      <c r="E12" s="156"/>
      <c r="F12" s="156"/>
      <c r="G12" s="156"/>
      <c r="H12" s="156"/>
      <c r="I12" s="156"/>
      <c r="J12" s="156"/>
      <c r="K12" s="156"/>
      <c r="L12" s="157"/>
      <c r="M12" s="158"/>
      <c r="N12" s="158"/>
      <c r="O12" s="158"/>
      <c r="P12" s="158"/>
      <c r="Q12" s="158"/>
      <c r="R12" s="158"/>
      <c r="S12" s="159"/>
      <c r="T12" s="159"/>
      <c r="U12" s="159"/>
      <c r="V12" s="159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60"/>
    </row>
    <row r="13" spans="1:34" ht="15.75">
      <c r="A13" s="153">
        <v>3</v>
      </c>
      <c r="B13" s="155"/>
      <c r="C13" s="155"/>
      <c r="D13" s="156"/>
      <c r="E13" s="156"/>
      <c r="F13" s="156"/>
      <c r="G13" s="156"/>
      <c r="H13" s="156"/>
      <c r="I13" s="156"/>
      <c r="J13" s="156"/>
      <c r="K13" s="156"/>
      <c r="L13" s="157"/>
      <c r="M13" s="158"/>
      <c r="N13" s="158"/>
      <c r="O13" s="158"/>
      <c r="P13" s="158"/>
      <c r="Q13" s="158"/>
      <c r="R13" s="158"/>
      <c r="S13" s="159"/>
      <c r="T13" s="159"/>
      <c r="U13" s="159"/>
      <c r="V13" s="159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60"/>
    </row>
    <row r="14" spans="1:34" ht="15.75">
      <c r="A14" s="153">
        <v>4</v>
      </c>
      <c r="B14" s="155"/>
      <c r="C14" s="155"/>
      <c r="D14" s="156"/>
      <c r="E14" s="156"/>
      <c r="F14" s="156"/>
      <c r="G14" s="156"/>
      <c r="H14" s="156"/>
      <c r="I14" s="156"/>
      <c r="J14" s="156"/>
      <c r="K14" s="156"/>
      <c r="L14" s="157"/>
      <c r="M14" s="158"/>
      <c r="N14" s="158"/>
      <c r="O14" s="158"/>
      <c r="P14" s="158"/>
      <c r="Q14" s="158"/>
      <c r="R14" s="161"/>
      <c r="S14" s="159"/>
      <c r="T14" s="159"/>
      <c r="U14" s="159"/>
      <c r="V14" s="159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60"/>
    </row>
    <row r="15" spans="1:34" ht="15.75">
      <c r="A15" s="162"/>
      <c r="B15" s="163"/>
      <c r="C15" s="163"/>
      <c r="D15" s="164"/>
      <c r="E15" s="164"/>
      <c r="F15" s="164"/>
      <c r="G15" s="164"/>
      <c r="H15" s="164"/>
      <c r="I15" s="164"/>
      <c r="J15" s="164"/>
      <c r="K15" s="164"/>
      <c r="L15" s="165"/>
      <c r="M15" s="166"/>
      <c r="N15" s="166"/>
      <c r="O15" s="166"/>
      <c r="P15" s="166"/>
      <c r="Q15" s="166"/>
      <c r="R15" s="167"/>
      <c r="S15" s="168"/>
      <c r="T15" s="168"/>
      <c r="U15" s="168"/>
      <c r="V15" s="168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9"/>
    </row>
    <row r="16" spans="1:34" ht="15.75">
      <c r="A16" s="45"/>
      <c r="B16" s="76"/>
      <c r="C16" s="76"/>
      <c r="D16" s="47"/>
      <c r="E16" s="47"/>
      <c r="F16" s="47"/>
      <c r="G16" s="47"/>
      <c r="H16" s="47"/>
      <c r="I16" s="47"/>
      <c r="J16" s="47"/>
      <c r="K16" s="47"/>
      <c r="L16" s="94"/>
      <c r="M16" s="48"/>
      <c r="N16" s="48"/>
      <c r="O16" s="48"/>
      <c r="P16" s="48"/>
      <c r="Q16" s="48"/>
      <c r="R16" s="101"/>
      <c r="S16" s="120"/>
      <c r="T16" s="120"/>
      <c r="U16" s="120"/>
      <c r="V16" s="120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5.75">
      <c r="A17" s="45"/>
      <c r="B17" s="110"/>
      <c r="C17" s="76"/>
      <c r="D17" s="47"/>
      <c r="E17" s="47"/>
      <c r="F17" s="47"/>
      <c r="G17" s="47"/>
      <c r="H17" s="47"/>
      <c r="I17" s="47"/>
      <c r="J17" s="47"/>
      <c r="K17" s="47"/>
      <c r="L17" s="94"/>
      <c r="M17" s="48"/>
      <c r="N17" s="48"/>
      <c r="O17" s="48"/>
      <c r="P17" s="48"/>
      <c r="Q17" s="48"/>
      <c r="R17" s="48"/>
      <c r="S17" s="120"/>
      <c r="T17" s="120"/>
      <c r="U17" s="120"/>
      <c r="V17" s="120"/>
      <c r="W17" s="48"/>
      <c r="X17" s="48"/>
      <c r="Y17" s="48"/>
      <c r="Z17" s="48"/>
      <c r="AA17" s="48"/>
      <c r="AB17" s="48"/>
      <c r="AC17" s="170" t="s">
        <v>294</v>
      </c>
      <c r="AD17" s="48"/>
      <c r="AE17" s="48"/>
      <c r="AF17" s="48"/>
      <c r="AG17" s="48"/>
      <c r="AH17" s="49"/>
    </row>
    <row r="18" spans="1:34" ht="15.75">
      <c r="A18" s="45"/>
      <c r="B18" s="202" t="s">
        <v>296</v>
      </c>
      <c r="C18" s="202"/>
      <c r="D18" s="202"/>
      <c r="E18" s="47"/>
      <c r="F18" s="47"/>
      <c r="G18" s="47"/>
      <c r="H18" s="47"/>
      <c r="I18" s="47"/>
      <c r="J18" s="47"/>
      <c r="K18" s="47"/>
      <c r="L18" s="94"/>
      <c r="M18" s="48"/>
      <c r="N18" s="48"/>
      <c r="O18" s="48"/>
      <c r="P18" s="48"/>
      <c r="Q18" s="48"/>
      <c r="R18" s="48"/>
      <c r="S18" s="120"/>
      <c r="T18" s="120"/>
      <c r="U18" s="120"/>
      <c r="V18" s="120"/>
      <c r="W18" s="48"/>
      <c r="X18" s="48"/>
      <c r="Y18" s="48"/>
      <c r="Z18" s="48"/>
      <c r="AA18" s="170"/>
      <c r="AB18" s="170"/>
      <c r="AC18" s="170" t="s">
        <v>295</v>
      </c>
      <c r="AD18" s="48"/>
      <c r="AE18" s="48"/>
      <c r="AF18" s="48"/>
      <c r="AG18" s="48"/>
      <c r="AH18" s="49"/>
    </row>
    <row r="19" spans="1:34" ht="15.75">
      <c r="A19" s="45"/>
      <c r="B19" s="202" t="s">
        <v>297</v>
      </c>
      <c r="C19" s="202"/>
      <c r="D19" s="202"/>
      <c r="E19" s="47"/>
      <c r="F19" s="47"/>
      <c r="G19" s="47"/>
      <c r="H19" s="47"/>
      <c r="I19" s="47"/>
      <c r="J19" s="47"/>
      <c r="K19" s="47"/>
      <c r="L19" s="94"/>
      <c r="M19" s="48"/>
      <c r="N19" s="48"/>
      <c r="O19" s="48"/>
      <c r="P19" s="48"/>
      <c r="Q19" s="48"/>
      <c r="R19" s="48"/>
      <c r="S19" s="120"/>
      <c r="T19" s="120"/>
      <c r="U19" s="120"/>
      <c r="V19" s="120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1:34" ht="15.75">
      <c r="A20" s="45"/>
      <c r="B20" s="76"/>
      <c r="C20" s="76"/>
      <c r="D20" s="47"/>
      <c r="E20" s="47"/>
      <c r="F20" s="47"/>
      <c r="G20" s="47"/>
      <c r="H20" s="47"/>
      <c r="I20" s="47"/>
      <c r="J20" s="47"/>
      <c r="K20" s="47"/>
      <c r="L20" s="94"/>
      <c r="M20" s="48"/>
      <c r="N20" s="48"/>
      <c r="O20" s="48"/>
      <c r="P20" s="48"/>
      <c r="Q20" s="48"/>
      <c r="R20" s="48"/>
      <c r="S20" s="120"/>
      <c r="T20" s="120"/>
      <c r="U20" s="120"/>
      <c r="V20" s="120"/>
      <c r="W20" s="48"/>
      <c r="X20" s="48"/>
      <c r="Y20" s="48"/>
      <c r="Z20" s="48"/>
      <c r="AA20" s="171" t="s">
        <v>298</v>
      </c>
      <c r="AB20" s="48"/>
      <c r="AC20" s="48"/>
      <c r="AD20" s="48"/>
      <c r="AE20" s="48"/>
      <c r="AF20" s="48"/>
      <c r="AG20" s="48"/>
      <c r="AH20" s="49"/>
    </row>
    <row r="21" spans="1:34" ht="15.75">
      <c r="A21" s="45"/>
      <c r="B21" s="76"/>
      <c r="C21" s="76"/>
      <c r="D21" s="47"/>
      <c r="E21" s="47"/>
      <c r="F21" s="47"/>
      <c r="G21" s="47"/>
      <c r="H21" s="47"/>
      <c r="I21" s="47"/>
      <c r="J21" s="47"/>
      <c r="K21" s="47"/>
      <c r="L21" s="94"/>
      <c r="M21" s="48"/>
      <c r="N21" s="48"/>
      <c r="O21" s="48"/>
      <c r="P21" s="48"/>
      <c r="Q21" s="48"/>
      <c r="R21" s="48"/>
      <c r="S21" s="120"/>
      <c r="T21" s="120"/>
      <c r="U21" s="120"/>
      <c r="V21" s="120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</row>
    <row r="22" spans="1:34" ht="15.75">
      <c r="A22" s="45"/>
      <c r="B22" s="76"/>
      <c r="C22" s="76"/>
      <c r="D22" s="47"/>
      <c r="E22" s="47"/>
      <c r="F22" s="47"/>
      <c r="G22" s="47"/>
      <c r="H22" s="47"/>
      <c r="I22" s="47"/>
      <c r="J22" s="47"/>
      <c r="K22" s="47"/>
      <c r="L22" s="94"/>
      <c r="M22" s="48"/>
      <c r="N22" s="48"/>
      <c r="O22" s="48"/>
      <c r="P22" s="48"/>
      <c r="Q22" s="48"/>
      <c r="R22" s="48"/>
      <c r="S22" s="120"/>
      <c r="T22" s="120"/>
      <c r="U22" s="120"/>
      <c r="V22" s="120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1:34" ht="15.75">
      <c r="A23" s="45"/>
      <c r="B23" s="76"/>
      <c r="C23" s="76"/>
      <c r="D23" s="47"/>
      <c r="E23" s="47"/>
      <c r="F23" s="47"/>
      <c r="G23" s="47"/>
      <c r="H23" s="47"/>
      <c r="I23" s="47"/>
      <c r="J23" s="47"/>
      <c r="K23" s="47"/>
      <c r="L23" s="94"/>
      <c r="M23" s="48"/>
      <c r="N23" s="48"/>
      <c r="O23" s="48"/>
      <c r="P23" s="48"/>
      <c r="Q23" s="48"/>
      <c r="R23" s="48"/>
      <c r="S23" s="120"/>
      <c r="T23" s="120"/>
      <c r="U23" s="120"/>
      <c r="V23" s="120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9"/>
    </row>
    <row r="24" spans="1:34" ht="15.75">
      <c r="A24" s="45"/>
      <c r="B24" s="76"/>
      <c r="C24" s="76"/>
      <c r="D24" s="47"/>
      <c r="E24" s="47"/>
      <c r="F24" s="47"/>
      <c r="G24" s="47"/>
      <c r="H24" s="47"/>
      <c r="I24" s="47"/>
      <c r="J24" s="47"/>
      <c r="K24" s="47"/>
      <c r="L24" s="94"/>
      <c r="M24" s="48"/>
      <c r="N24" s="48"/>
      <c r="O24" s="48"/>
      <c r="P24" s="48"/>
      <c r="Q24" s="48"/>
      <c r="R24" s="48"/>
      <c r="S24" s="120"/>
      <c r="T24" s="120"/>
      <c r="U24" s="120"/>
      <c r="V24" s="120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9"/>
    </row>
    <row r="25" spans="1:34" ht="15.75">
      <c r="A25" s="45"/>
      <c r="B25" s="76"/>
      <c r="C25" s="76"/>
      <c r="D25" s="47"/>
      <c r="E25" s="47"/>
      <c r="F25" s="47"/>
      <c r="G25" s="47"/>
      <c r="H25" s="47"/>
      <c r="I25" s="47"/>
      <c r="J25" s="47"/>
      <c r="K25" s="47"/>
      <c r="L25" s="94"/>
      <c r="M25" s="48"/>
      <c r="N25" s="48"/>
      <c r="O25" s="48"/>
      <c r="P25" s="48"/>
      <c r="Q25" s="48"/>
      <c r="R25" s="48"/>
      <c r="S25" s="120"/>
      <c r="T25" s="120"/>
      <c r="U25" s="120"/>
      <c r="V25" s="120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9"/>
    </row>
    <row r="26" spans="1:34" ht="15.75">
      <c r="A26" s="45"/>
      <c r="B26" s="76"/>
      <c r="C26" s="76"/>
      <c r="D26" s="47"/>
      <c r="E26" s="47"/>
      <c r="F26" s="47"/>
      <c r="G26" s="47"/>
      <c r="H26" s="47"/>
      <c r="I26" s="47"/>
      <c r="J26" s="47"/>
      <c r="K26" s="47"/>
      <c r="L26" s="94"/>
      <c r="M26" s="48"/>
      <c r="N26" s="48"/>
      <c r="O26" s="48"/>
      <c r="P26" s="48"/>
      <c r="Q26" s="48"/>
      <c r="R26" s="48"/>
      <c r="S26" s="120"/>
      <c r="T26" s="120"/>
      <c r="U26" s="120"/>
      <c r="V26" s="120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</row>
    <row r="27" spans="1:34" ht="15.75">
      <c r="A27" s="45"/>
      <c r="B27" s="76"/>
      <c r="C27" s="76"/>
      <c r="D27" s="47"/>
      <c r="E27" s="47"/>
      <c r="F27" s="47"/>
      <c r="G27" s="47"/>
      <c r="H27" s="47"/>
      <c r="I27" s="47"/>
      <c r="J27" s="47"/>
      <c r="K27" s="47"/>
      <c r="L27" s="94"/>
      <c r="M27" s="48"/>
      <c r="N27" s="48"/>
      <c r="O27" s="48"/>
      <c r="P27" s="48"/>
      <c r="Q27" s="48"/>
      <c r="R27" s="48"/>
      <c r="S27" s="120"/>
      <c r="T27" s="120"/>
      <c r="U27" s="120"/>
      <c r="V27" s="120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9"/>
    </row>
    <row r="28" spans="1:34" ht="15.75">
      <c r="A28" s="45"/>
      <c r="B28" s="76"/>
      <c r="C28" s="76"/>
      <c r="D28" s="47"/>
      <c r="E28" s="47"/>
      <c r="F28" s="47"/>
      <c r="G28" s="47"/>
      <c r="H28" s="47"/>
      <c r="I28" s="47"/>
      <c r="J28" s="47"/>
      <c r="K28" s="47"/>
      <c r="L28" s="94"/>
      <c r="M28" s="48"/>
      <c r="N28" s="48"/>
      <c r="O28" s="48"/>
      <c r="P28" s="48"/>
      <c r="Q28" s="48"/>
      <c r="R28" s="48"/>
      <c r="S28" s="120"/>
      <c r="T28" s="120"/>
      <c r="U28" s="120"/>
      <c r="V28" s="120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</row>
    <row r="29" spans="1:34" ht="15.75">
      <c r="A29" s="45"/>
      <c r="B29" s="76"/>
      <c r="C29" s="76"/>
      <c r="D29" s="47"/>
      <c r="E29" s="47"/>
      <c r="F29" s="47"/>
      <c r="G29" s="47"/>
      <c r="H29" s="47"/>
      <c r="I29" s="47"/>
      <c r="J29" s="47"/>
      <c r="K29" s="47"/>
      <c r="L29" s="94"/>
      <c r="M29" s="48"/>
      <c r="N29" s="48"/>
      <c r="O29" s="48"/>
      <c r="P29" s="48"/>
      <c r="Q29" s="48"/>
      <c r="R29" s="48"/>
      <c r="S29" s="120"/>
      <c r="T29" s="120"/>
      <c r="U29" s="120"/>
      <c r="V29" s="120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1:34" ht="15.75">
      <c r="A30" s="45"/>
      <c r="B30" s="76"/>
      <c r="C30" s="76"/>
      <c r="D30" s="47"/>
      <c r="E30" s="47"/>
      <c r="F30" s="47"/>
      <c r="G30" s="47"/>
      <c r="H30" s="47"/>
      <c r="I30" s="47"/>
      <c r="J30" s="47"/>
      <c r="K30" s="47"/>
      <c r="L30" s="94"/>
      <c r="M30" s="48"/>
      <c r="N30" s="48"/>
      <c r="O30" s="48"/>
      <c r="P30" s="48"/>
      <c r="Q30" s="48"/>
      <c r="R30" s="48"/>
      <c r="S30" s="120"/>
      <c r="T30" s="120"/>
      <c r="U30" s="120"/>
      <c r="V30" s="120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34" ht="15.75">
      <c r="A31" s="45"/>
      <c r="B31" s="76"/>
      <c r="C31" s="76"/>
      <c r="D31" s="47"/>
      <c r="E31" s="47"/>
      <c r="F31" s="47"/>
      <c r="G31" s="47"/>
      <c r="H31" s="47"/>
      <c r="I31" s="47"/>
      <c r="J31" s="47"/>
      <c r="K31" s="47"/>
      <c r="L31" s="94"/>
      <c r="M31" s="48"/>
      <c r="N31" s="48"/>
      <c r="O31" s="48"/>
      <c r="P31" s="48"/>
      <c r="Q31" s="48"/>
      <c r="R31" s="48"/>
      <c r="S31" s="120"/>
      <c r="T31" s="120"/>
      <c r="U31" s="120"/>
      <c r="V31" s="120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</row>
    <row r="32" spans="1:34" ht="15.75">
      <c r="A32" s="45"/>
      <c r="B32" s="76"/>
      <c r="C32" s="76"/>
      <c r="D32" s="47"/>
      <c r="E32" s="47"/>
      <c r="F32" s="47"/>
      <c r="G32" s="47"/>
      <c r="H32" s="47"/>
      <c r="I32" s="47"/>
      <c r="J32" s="47"/>
      <c r="K32" s="47"/>
      <c r="L32" s="94"/>
      <c r="M32" s="48"/>
      <c r="N32" s="48"/>
      <c r="O32" s="48"/>
      <c r="P32" s="48"/>
      <c r="Q32" s="48"/>
      <c r="R32" s="48"/>
      <c r="S32" s="120"/>
      <c r="T32" s="120"/>
      <c r="U32" s="120"/>
      <c r="V32" s="120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9"/>
    </row>
    <row r="33" spans="1:34" ht="15.75">
      <c r="A33" s="45"/>
      <c r="B33" s="76"/>
      <c r="C33" s="76"/>
      <c r="D33" s="47"/>
      <c r="E33" s="47"/>
      <c r="F33" s="47"/>
      <c r="G33" s="47"/>
      <c r="H33" s="47"/>
      <c r="I33" s="47"/>
      <c r="J33" s="47"/>
      <c r="K33" s="47"/>
      <c r="L33" s="94"/>
      <c r="M33" s="48"/>
      <c r="N33" s="48"/>
      <c r="O33" s="48"/>
      <c r="P33" s="48"/>
      <c r="Q33" s="48"/>
      <c r="R33" s="48"/>
      <c r="S33" s="120"/>
      <c r="T33" s="120"/>
      <c r="U33" s="120"/>
      <c r="V33" s="120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9"/>
    </row>
    <row r="34" spans="1:34" ht="15.75">
      <c r="A34" s="45"/>
      <c r="B34" s="76"/>
      <c r="C34" s="76"/>
      <c r="D34" s="47"/>
      <c r="E34" s="47"/>
      <c r="F34" s="47"/>
      <c r="G34" s="47"/>
      <c r="H34" s="47"/>
      <c r="I34" s="47"/>
      <c r="J34" s="47"/>
      <c r="K34" s="47"/>
      <c r="L34" s="94"/>
      <c r="M34" s="48"/>
      <c r="N34" s="48"/>
      <c r="O34" s="48"/>
      <c r="P34" s="48"/>
      <c r="Q34" s="48"/>
      <c r="R34" s="48"/>
      <c r="S34" s="120"/>
      <c r="T34" s="120"/>
      <c r="U34" s="120"/>
      <c r="V34" s="120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1:34" ht="15.75">
      <c r="A35" s="45"/>
      <c r="B35" s="76"/>
      <c r="C35" s="76"/>
      <c r="D35" s="47"/>
      <c r="E35" s="47"/>
      <c r="F35" s="47"/>
      <c r="G35" s="47"/>
      <c r="H35" s="47"/>
      <c r="I35" s="47"/>
      <c r="J35" s="47"/>
      <c r="K35" s="47"/>
      <c r="L35" s="94"/>
      <c r="M35" s="48"/>
      <c r="N35" s="48"/>
      <c r="O35" s="48"/>
      <c r="P35" s="48"/>
      <c r="Q35" s="48"/>
      <c r="R35" s="48"/>
      <c r="S35" s="120"/>
      <c r="T35" s="120"/>
      <c r="U35" s="120"/>
      <c r="V35" s="120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  <row r="36" spans="1:34" ht="15.75">
      <c r="A36" s="45"/>
      <c r="B36" s="76"/>
      <c r="C36" s="76"/>
      <c r="D36" s="47"/>
      <c r="E36" s="47"/>
      <c r="F36" s="47"/>
      <c r="G36" s="47"/>
      <c r="H36" s="47"/>
      <c r="I36" s="47"/>
      <c r="J36" s="47"/>
      <c r="K36" s="47"/>
      <c r="L36" s="94"/>
      <c r="M36" s="48"/>
      <c r="N36" s="48"/>
      <c r="O36" s="48"/>
      <c r="P36" s="48"/>
      <c r="Q36" s="48"/>
      <c r="R36" s="48"/>
      <c r="S36" s="120"/>
      <c r="T36" s="120"/>
      <c r="U36" s="120"/>
      <c r="V36" s="120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/>
    </row>
    <row r="37" spans="1:39" ht="29.25" customHeight="1">
      <c r="A37" s="3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4"/>
      <c r="M37" s="103"/>
      <c r="N37" s="103"/>
      <c r="O37" s="103"/>
      <c r="P37" s="103"/>
      <c r="Q37" s="103"/>
      <c r="R37" s="103"/>
      <c r="S37" s="121"/>
      <c r="T37" s="121"/>
      <c r="U37" s="121"/>
      <c r="V37" s="121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15"/>
      <c r="AK37" s="103"/>
      <c r="AL37" s="103"/>
      <c r="AM37" s="103"/>
    </row>
    <row r="38" spans="1:39" ht="15.75">
      <c r="A38" s="3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5"/>
      <c r="M38" s="100"/>
      <c r="N38" s="100"/>
      <c r="O38" s="100"/>
      <c r="P38" s="100"/>
      <c r="Q38" s="100"/>
      <c r="R38" s="100"/>
      <c r="S38" s="122"/>
      <c r="T38" s="122"/>
      <c r="U38" s="122"/>
      <c r="V38" s="122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16"/>
      <c r="AK38" s="100"/>
      <c r="AL38" s="100"/>
      <c r="AM38" s="100"/>
    </row>
    <row r="39" spans="1:39" ht="15.75">
      <c r="A39" s="3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5"/>
      <c r="M39" s="100"/>
      <c r="N39" s="100"/>
      <c r="O39" s="100"/>
      <c r="P39" s="100"/>
      <c r="Q39" s="100"/>
      <c r="R39" s="100"/>
      <c r="S39" s="122"/>
      <c r="T39" s="122"/>
      <c r="U39" s="122"/>
      <c r="V39" s="122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16"/>
      <c r="AK39" s="100"/>
      <c r="AL39" s="100"/>
      <c r="AM39" s="100"/>
    </row>
    <row r="40" spans="1:39" ht="15.75">
      <c r="A40" s="3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5"/>
      <c r="M40" s="100"/>
      <c r="N40" s="100"/>
      <c r="O40" s="100"/>
      <c r="P40" s="100"/>
      <c r="Q40" s="100"/>
      <c r="R40" s="100"/>
      <c r="S40" s="122"/>
      <c r="T40" s="122"/>
      <c r="U40" s="122"/>
      <c r="V40" s="122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16"/>
      <c r="AK40" s="100"/>
      <c r="AL40" s="100"/>
      <c r="AM40" s="100"/>
    </row>
    <row r="41" spans="1:39" ht="15.75">
      <c r="A41" s="3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5"/>
      <c r="M41" s="100"/>
      <c r="N41" s="100"/>
      <c r="O41" s="100"/>
      <c r="P41" s="100"/>
      <c r="Q41" s="100"/>
      <c r="R41" s="100"/>
      <c r="S41" s="122"/>
      <c r="T41" s="122"/>
      <c r="U41" s="122"/>
      <c r="V41" s="122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16"/>
      <c r="AK41" s="100"/>
      <c r="AL41" s="100"/>
      <c r="AM41" s="100"/>
    </row>
    <row r="42" spans="1:39" ht="15.75">
      <c r="A42" s="3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5"/>
      <c r="M42" s="100"/>
      <c r="N42" s="100"/>
      <c r="O42" s="100"/>
      <c r="P42" s="100"/>
      <c r="Q42" s="100"/>
      <c r="R42" s="100"/>
      <c r="S42" s="122"/>
      <c r="T42" s="122"/>
      <c r="U42" s="122"/>
      <c r="V42" s="122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16"/>
      <c r="AK42" s="100"/>
      <c r="AL42" s="100"/>
      <c r="AM42" s="100"/>
    </row>
    <row r="43" spans="1:39" ht="15.75">
      <c r="A43" s="3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5"/>
      <c r="M43" s="100"/>
      <c r="N43" s="100"/>
      <c r="O43" s="100"/>
      <c r="P43" s="100"/>
      <c r="Q43" s="100"/>
      <c r="R43" s="100"/>
      <c r="S43" s="122"/>
      <c r="T43" s="122"/>
      <c r="U43" s="122"/>
      <c r="V43" s="122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16"/>
      <c r="AK43" s="100"/>
      <c r="AL43" s="100"/>
      <c r="AM43" s="100"/>
    </row>
    <row r="44" spans="1:39" ht="15.75">
      <c r="A44" s="3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5"/>
      <c r="M44" s="100"/>
      <c r="N44" s="100"/>
      <c r="O44" s="100"/>
      <c r="P44" s="100"/>
      <c r="Q44" s="100"/>
      <c r="R44" s="100"/>
      <c r="S44" s="122"/>
      <c r="T44" s="122"/>
      <c r="U44" s="122"/>
      <c r="V44" s="122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16"/>
      <c r="AK44" s="100"/>
      <c r="AL44" s="100"/>
      <c r="AM44" s="100"/>
    </row>
    <row r="45" spans="1:39" ht="15.75">
      <c r="A45" s="3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5"/>
      <c r="M45" s="100"/>
      <c r="N45" s="100"/>
      <c r="O45" s="100"/>
      <c r="P45" s="100"/>
      <c r="Q45" s="100"/>
      <c r="R45" s="100"/>
      <c r="S45" s="122"/>
      <c r="T45" s="122"/>
      <c r="U45" s="122"/>
      <c r="V45" s="122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16"/>
      <c r="AK45" s="100"/>
      <c r="AL45" s="100"/>
      <c r="AM45" s="100"/>
    </row>
    <row r="46" spans="1:39" ht="15.75">
      <c r="A46" s="3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5"/>
      <c r="M46" s="100"/>
      <c r="N46" s="100"/>
      <c r="O46" s="100"/>
      <c r="P46" s="100"/>
      <c r="Q46" s="100"/>
      <c r="R46" s="100"/>
      <c r="S46" s="122"/>
      <c r="T46" s="122"/>
      <c r="U46" s="122"/>
      <c r="V46" s="122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16"/>
      <c r="AK46" s="100"/>
      <c r="AL46" s="100"/>
      <c r="AM46" s="100"/>
    </row>
    <row r="47" spans="1:39" ht="15.75">
      <c r="A47" s="3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5"/>
      <c r="M47" s="100"/>
      <c r="N47" s="100"/>
      <c r="O47" s="100"/>
      <c r="P47" s="100"/>
      <c r="Q47" s="100"/>
      <c r="R47" s="100"/>
      <c r="S47" s="122"/>
      <c r="T47" s="122"/>
      <c r="U47" s="122"/>
      <c r="V47" s="122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16"/>
      <c r="AK47" s="100"/>
      <c r="AL47" s="100"/>
      <c r="AM47" s="100"/>
    </row>
    <row r="48" spans="1:39" ht="15.75">
      <c r="A48" s="3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5"/>
      <c r="M48" s="100"/>
      <c r="N48" s="100"/>
      <c r="O48" s="100"/>
      <c r="P48" s="100"/>
      <c r="Q48" s="100"/>
      <c r="R48" s="100"/>
      <c r="S48" s="122"/>
      <c r="T48" s="122"/>
      <c r="U48" s="122"/>
      <c r="V48" s="122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16"/>
      <c r="AK48" s="100"/>
      <c r="AL48" s="100"/>
      <c r="AM48" s="100"/>
    </row>
    <row r="49" spans="1:39" ht="15.75">
      <c r="A49" s="3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5"/>
      <c r="M49" s="100"/>
      <c r="N49" s="100"/>
      <c r="O49" s="100"/>
      <c r="P49" s="100"/>
      <c r="Q49" s="100"/>
      <c r="R49" s="100"/>
      <c r="S49" s="122"/>
      <c r="T49" s="122"/>
      <c r="U49" s="122"/>
      <c r="V49" s="122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16"/>
      <c r="AK49" s="100"/>
      <c r="AL49" s="100"/>
      <c r="AM49" s="100"/>
    </row>
    <row r="50" spans="1:39" ht="15.75">
      <c r="A50" s="3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5"/>
      <c r="M50" s="100"/>
      <c r="N50" s="100"/>
      <c r="O50" s="100"/>
      <c r="P50" s="100"/>
      <c r="Q50" s="100"/>
      <c r="R50" s="100"/>
      <c r="S50" s="122"/>
      <c r="T50" s="122"/>
      <c r="U50" s="122"/>
      <c r="V50" s="122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16"/>
      <c r="AK50" s="100"/>
      <c r="AL50" s="100"/>
      <c r="AM50" s="100"/>
    </row>
    <row r="51" spans="1:39" ht="15.75">
      <c r="A51" s="3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5"/>
      <c r="M51" s="100"/>
      <c r="N51" s="100"/>
      <c r="O51" s="100"/>
      <c r="P51" s="100"/>
      <c r="Q51" s="100"/>
      <c r="R51" s="100"/>
      <c r="S51" s="122"/>
      <c r="T51" s="122"/>
      <c r="U51" s="122"/>
      <c r="V51" s="122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16"/>
      <c r="AK51" s="100"/>
      <c r="AL51" s="100"/>
      <c r="AM51" s="100"/>
    </row>
    <row r="52" spans="1:39" ht="15.75">
      <c r="A52" s="3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5"/>
      <c r="M52" s="100"/>
      <c r="N52" s="100"/>
      <c r="O52" s="100"/>
      <c r="P52" s="100"/>
      <c r="Q52" s="100"/>
      <c r="R52" s="100"/>
      <c r="S52" s="122"/>
      <c r="T52" s="122"/>
      <c r="U52" s="122"/>
      <c r="V52" s="122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16"/>
      <c r="AK52" s="100"/>
      <c r="AL52" s="100"/>
      <c r="AM52" s="100"/>
    </row>
    <row r="53" spans="1:39" ht="15.75">
      <c r="A53" s="3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5"/>
      <c r="M53" s="100"/>
      <c r="N53" s="100"/>
      <c r="O53" s="100"/>
      <c r="P53" s="100"/>
      <c r="Q53" s="100"/>
      <c r="R53" s="100"/>
      <c r="S53" s="122"/>
      <c r="T53" s="122"/>
      <c r="U53" s="122"/>
      <c r="V53" s="122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16"/>
      <c r="AK53" s="100"/>
      <c r="AL53" s="100"/>
      <c r="AM53" s="100"/>
    </row>
    <row r="54" spans="1:39" ht="15.75">
      <c r="A54" s="3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5"/>
      <c r="M54" s="100"/>
      <c r="N54" s="100"/>
      <c r="O54" s="100"/>
      <c r="P54" s="100"/>
      <c r="Q54" s="100"/>
      <c r="R54" s="100"/>
      <c r="S54" s="122"/>
      <c r="T54" s="122"/>
      <c r="U54" s="122"/>
      <c r="V54" s="122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16"/>
      <c r="AK54" s="100"/>
      <c r="AL54" s="100"/>
      <c r="AM54" s="100"/>
    </row>
    <row r="55" spans="1:39" ht="15.75">
      <c r="A55" s="3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5"/>
      <c r="M55" s="100"/>
      <c r="N55" s="100"/>
      <c r="O55" s="100"/>
      <c r="P55" s="100"/>
      <c r="Q55" s="100"/>
      <c r="R55" s="100"/>
      <c r="S55" s="122"/>
      <c r="T55" s="122"/>
      <c r="U55" s="122"/>
      <c r="V55" s="122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16"/>
      <c r="AK55" s="100"/>
      <c r="AL55" s="100"/>
      <c r="AM55" s="100"/>
    </row>
    <row r="56" spans="1:39" ht="15.75">
      <c r="A56" s="3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5"/>
      <c r="M56" s="100"/>
      <c r="N56" s="100"/>
      <c r="O56" s="100"/>
      <c r="P56" s="100"/>
      <c r="Q56" s="100"/>
      <c r="R56" s="100"/>
      <c r="S56" s="122"/>
      <c r="T56" s="122"/>
      <c r="U56" s="122"/>
      <c r="V56" s="122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16"/>
      <c r="AK56" s="100"/>
      <c r="AL56" s="100"/>
      <c r="AM56" s="100"/>
    </row>
    <row r="57" spans="1:39" ht="15.75">
      <c r="A57" s="3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5"/>
      <c r="M57" s="100"/>
      <c r="N57" s="100"/>
      <c r="O57" s="100"/>
      <c r="P57" s="100"/>
      <c r="Q57" s="100"/>
      <c r="R57" s="100"/>
      <c r="S57" s="122"/>
      <c r="T57" s="122"/>
      <c r="U57" s="122"/>
      <c r="V57" s="122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16"/>
      <c r="AK57" s="100"/>
      <c r="AL57" s="100"/>
      <c r="AM57" s="100"/>
    </row>
    <row r="58" spans="1:39" ht="15.75">
      <c r="A58" s="3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5"/>
      <c r="M58" s="100"/>
      <c r="N58" s="100"/>
      <c r="O58" s="100"/>
      <c r="P58" s="100"/>
      <c r="Q58" s="100"/>
      <c r="R58" s="100"/>
      <c r="S58" s="122"/>
      <c r="T58" s="122"/>
      <c r="U58" s="122"/>
      <c r="V58" s="122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16"/>
      <c r="AK58" s="100"/>
      <c r="AL58" s="100"/>
      <c r="AM58" s="100"/>
    </row>
    <row r="59" spans="1:39" ht="16.5" customHeight="1">
      <c r="A59" s="3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5"/>
      <c r="M59" s="100"/>
      <c r="N59" s="100"/>
      <c r="O59" s="100"/>
      <c r="P59" s="100"/>
      <c r="Q59" s="100"/>
      <c r="R59" s="100"/>
      <c r="S59" s="122"/>
      <c r="T59" s="122"/>
      <c r="U59" s="122"/>
      <c r="V59" s="122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16"/>
      <c r="AK59" s="100"/>
      <c r="AL59" s="100"/>
      <c r="AM59" s="100"/>
    </row>
    <row r="60" spans="1:39" s="108" customFormat="1" ht="15.75">
      <c r="A60" s="67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7"/>
      <c r="M60" s="106"/>
      <c r="N60" s="106"/>
      <c r="O60" s="106"/>
      <c r="P60" s="106"/>
      <c r="Q60" s="106"/>
      <c r="R60" s="106"/>
      <c r="S60" s="122"/>
      <c r="T60" s="122"/>
      <c r="U60" s="122"/>
      <c r="V60" s="122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17"/>
      <c r="AK60" s="106"/>
      <c r="AL60" s="106"/>
      <c r="AM60" s="106"/>
    </row>
    <row r="61" spans="1:39" s="108" customFormat="1" ht="15.75">
      <c r="A61" s="67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7"/>
      <c r="M61" s="106"/>
      <c r="N61" s="106"/>
      <c r="O61" s="106"/>
      <c r="P61" s="106"/>
      <c r="Q61" s="106"/>
      <c r="R61" s="106"/>
      <c r="S61" s="122"/>
      <c r="T61" s="122"/>
      <c r="U61" s="122"/>
      <c r="V61" s="122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17"/>
      <c r="AK61" s="106"/>
      <c r="AL61" s="106"/>
      <c r="AM61" s="106"/>
    </row>
    <row r="62" spans="2:39" ht="16.5" customHeight="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5"/>
      <c r="M62" s="100"/>
      <c r="N62" s="100"/>
      <c r="O62" s="100"/>
      <c r="P62" s="100"/>
      <c r="Q62" s="100"/>
      <c r="R62" s="100"/>
      <c r="S62" s="122"/>
      <c r="T62" s="122"/>
      <c r="U62" s="122"/>
      <c r="V62" s="122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16"/>
      <c r="AK62" s="100"/>
      <c r="AL62" s="100"/>
      <c r="AM62" s="100"/>
    </row>
    <row r="63" spans="2:39" ht="15.7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5"/>
      <c r="M63" s="100"/>
      <c r="N63" s="100"/>
      <c r="O63" s="100"/>
      <c r="P63" s="100"/>
      <c r="Q63" s="100"/>
      <c r="R63" s="100"/>
      <c r="S63" s="122"/>
      <c r="T63" s="122"/>
      <c r="U63" s="122"/>
      <c r="V63" s="122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16"/>
      <c r="AK63" s="100"/>
      <c r="AL63" s="100"/>
      <c r="AM63" s="100"/>
    </row>
    <row r="64" spans="2:39" ht="15.7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5"/>
      <c r="M64" s="100"/>
      <c r="N64" s="100"/>
      <c r="O64" s="100"/>
      <c r="P64" s="100"/>
      <c r="Q64" s="100"/>
      <c r="R64" s="100"/>
      <c r="S64" s="122"/>
      <c r="T64" s="122"/>
      <c r="U64" s="122"/>
      <c r="V64" s="122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16"/>
      <c r="AK64" s="100"/>
      <c r="AL64" s="100"/>
      <c r="AM64" s="100"/>
    </row>
    <row r="65" spans="2:39" ht="15.7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5"/>
      <c r="M65" s="100"/>
      <c r="N65" s="100"/>
      <c r="O65" s="100"/>
      <c r="P65" s="100"/>
      <c r="Q65" s="100"/>
      <c r="R65" s="100"/>
      <c r="S65" s="122"/>
      <c r="T65" s="122"/>
      <c r="U65" s="122"/>
      <c r="V65" s="122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16"/>
      <c r="AK65" s="100"/>
      <c r="AL65" s="100"/>
      <c r="AM65" s="100"/>
    </row>
  </sheetData>
  <mergeCells count="38">
    <mergeCell ref="A2:D2"/>
    <mergeCell ref="A3:AH3"/>
    <mergeCell ref="A4:AH4"/>
    <mergeCell ref="AG7:AG8"/>
    <mergeCell ref="Y7:Y8"/>
    <mergeCell ref="Z7:Z8"/>
    <mergeCell ref="AA7:AA8"/>
    <mergeCell ref="AA6:AC6"/>
    <mergeCell ref="AB7:AB8"/>
    <mergeCell ref="AC7:AC8"/>
    <mergeCell ref="A6:A8"/>
    <mergeCell ref="B6:B8"/>
    <mergeCell ref="C6:C8"/>
    <mergeCell ref="D6:D8"/>
    <mergeCell ref="E6:F6"/>
    <mergeCell ref="G6:L6"/>
    <mergeCell ref="M6:R6"/>
    <mergeCell ref="S6:W6"/>
    <mergeCell ref="AH6:AH8"/>
    <mergeCell ref="X6:Z6"/>
    <mergeCell ref="X7:X8"/>
    <mergeCell ref="AE6:AG6"/>
    <mergeCell ref="AE7:AE8"/>
    <mergeCell ref="AF7:AF8"/>
    <mergeCell ref="AD6:AD8"/>
    <mergeCell ref="V7:V8"/>
    <mergeCell ref="M7:M8"/>
    <mergeCell ref="N7:R7"/>
    <mergeCell ref="S7:S8"/>
    <mergeCell ref="W7:W8"/>
    <mergeCell ref="B18:D18"/>
    <mergeCell ref="B19:D19"/>
    <mergeCell ref="T7:T8"/>
    <mergeCell ref="U7:U8"/>
    <mergeCell ref="E7:E8"/>
    <mergeCell ref="F7:F8"/>
    <mergeCell ref="G7:G8"/>
    <mergeCell ref="H7:L7"/>
  </mergeCells>
  <printOptions/>
  <pageMargins left="0.2362204724409449" right="0.15748031496062992" top="0.9055118110236221" bottom="0.2362204724409449" header="0.1968503937007874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Nhung - MOC</cp:lastModifiedBy>
  <cp:lastPrinted>2013-12-26T07:18:29Z</cp:lastPrinted>
  <dcterms:created xsi:type="dcterms:W3CDTF">2010-08-12T07:11:15Z</dcterms:created>
  <dcterms:modified xsi:type="dcterms:W3CDTF">2013-12-31T09:07:06Z</dcterms:modified>
  <cp:category/>
  <cp:version/>
  <cp:contentType/>
  <cp:contentStatus/>
</cp:coreProperties>
</file>